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6" windowWidth="14940" windowHeight="9096"/>
  </bookViews>
  <sheets>
    <sheet name="прил.1" sheetId="6" r:id="rId1"/>
  </sheets>
  <calcPr calcId="145621"/>
</workbook>
</file>

<file path=xl/calcChain.xml><?xml version="1.0" encoding="utf-8"?>
<calcChain xmlns="http://schemas.openxmlformats.org/spreadsheetml/2006/main">
  <c r="C46" i="6" l="1"/>
  <c r="C47" i="6"/>
  <c r="C41" i="6" l="1"/>
  <c r="C36" i="6"/>
  <c r="C33" i="6"/>
  <c r="C26" i="6"/>
  <c r="C21" i="6"/>
  <c r="C17" i="6"/>
  <c r="C15" i="6"/>
  <c r="C13" i="6"/>
  <c r="C44" i="6" l="1"/>
  <c r="C43" i="6" s="1"/>
  <c r="C12" i="6"/>
  <c r="C49" i="6" l="1"/>
</calcChain>
</file>

<file path=xl/sharedStrings.xml><?xml version="1.0" encoding="utf-8"?>
<sst xmlns="http://schemas.openxmlformats.org/spreadsheetml/2006/main" count="86" uniqueCount="86">
  <si>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</si>
  <si>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</si>
  <si>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к решению</t>
  </si>
  <si>
    <t>Пермской городской Думы</t>
  </si>
  <si>
    <t>тыс. руб.</t>
  </si>
  <si>
    <t>2019 год</t>
  </si>
  <si>
    <t>Распределение доходов бюджета города Перми</t>
  </si>
  <si>
    <t>по кодам поступлений в бюджет  (группам, подгруппам, статьям классификации доходов бюджета)</t>
  </si>
  <si>
    <t>Код бюджетной классификации Российской Федерации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</si>
  <si>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</si>
  <si>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</si>
  <si>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</si>
  <si>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</si>
  <si>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</si>
  <si>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</si>
  <si>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</si>
  <si>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</si>
  <si>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</si>
  <si>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</si>
  <si>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</si>
  <si>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</si>
  <si>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</si>
  <si>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1 05 02 00 0 02 0 000 110</t>
  </si>
  <si>
    <t>1 05 03 00 0 01 0 000 110</t>
  </si>
  <si>
    <t>Единый сельскохозяйственный налог</t>
  </si>
  <si>
    <t>1 05 04 00 0 02 0 000 110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</si>
  <si>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</si>
  <si>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</si>
  <si>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</si>
  <si>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</si>
  <si>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</si>
  <si>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</si>
  <si>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</si>
  <si>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</si>
  <si>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</si>
  <si>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</si>
  <si>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</si>
  <si>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</si>
  <si>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1 11 01 00 0 00 0 000 120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</si>
  <si>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</si>
  <si>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</si>
  <si>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</si>
  <si>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</si>
  <si>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</si>
  <si>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</si>
  <si>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</si>
  <si>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</si>
  <si>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</si>
  <si>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1 12 00 00 0 00 0 000 000</t>
  </si>
  <si>
    <t>ПЛАТЕЖИ ПРИ ПОЛЬЗОВАНИИ ПРИРОДНЫМИ РЕСУРСАМИ</t>
  </si>
  <si>
    <t>1 13 00 00 0 00 0 000 000</t>
  </si>
  <si>
    <t>ДОХОДЫ ОТ ОКАЗАНИЯ ПЛАТНЫХ УСЛУГ (РАБОТ) И КОМПЕНСАЦИИ ЗАТРАТ ГОСУДАРСТВА</t>
  </si>
  <si>
    <t>1 13 01 00 0 00 0 000 130</t>
  </si>
  <si>
    <t>Доходы от оказания платных услуг (работ)</t>
  </si>
  <si>
    <t>1 13 02 00 0 00 0 000 130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</si>
  <si>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</si>
  <si>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</si>
  <si>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</si>
  <si>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</si>
  <si>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</si>
  <si>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1 14 06 00 0 00 0 000 430</t>
  </si>
  <si>
    <t>Доходы от продажи земельных участков, находящихся в государственной и муниципальной собственности</t>
  </si>
  <si>
    <t>1 14 06 30 0 00 0 000 430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</si>
  <si>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</si>
  <si>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</si>
  <si>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</si>
  <si>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</si>
  <si>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</si>
  <si>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1 17 05 00 0 00 0 000 180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</si>
  <si>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</si>
  <si>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</si>
  <si>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</si>
  <si>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</si>
  <si>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</si>
  <si>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</si>
  <si>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</si>
  <si>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</si>
  <si>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</si>
  <si>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</t>
  </si>
  <si>
    <t xml:space="preserve"> на 2019 год</t>
  </si>
  <si>
    <t>2 02 10 00 0 00 0 000 150</t>
  </si>
  <si>
    <t>2 02 20 00 0 00 0 000 150</t>
  </si>
  <si>
    <t>2 02 30 00 0 00 0 000 150</t>
  </si>
  <si>
    <t>2 02 40 00 0 00 0 000 150</t>
  </si>
  <si>
    <t>ПРИЛОЖЕНИЕ 1</t>
  </si>
  <si>
    <t>от 18.12.2018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</si>
</sst>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 CYR"/>
      <charset val="204"/>
    </font>
    <font>
      <sz val="14"/>
      <name val="Times New Roman CYR"/>
    </font>
    <font>
      <sz val="14"/>
      <name val="Times New Roman CYR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Fill="1" applyAlignment="1">
      <alignment horizontal="right" vertical="top"/>
    </xf>
    <xf numFmtId="165" fontId="2" fillId="0" borderId="0" xfId="1" applyNumberFormat="1" applyFont="1" applyFill="1"/>
    <xf numFmtId="0" fontId="3" fillId="0" borderId="0" xfId="0" applyFont="1" applyFill="1"/>
    <xf numFmtId="0" fontId="5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right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justify" vertical="top" wrapText="1"/>
    </xf>
    <xf numFmtId="165" fontId="6" fillId="0" borderId="1" xfId="0" applyNumberFormat="1" applyFont="1" applyFill="1" applyBorder="1" applyAlignment="1">
      <alignment horizontal="right" shrinkToFit="1"/>
    </xf>
    <xf numFmtId="165" fontId="6" fillId="0" borderId="1" xfId="0" applyNumberFormat="1" applyFont="1" applyFill="1" applyBorder="1" applyAlignment="1" applyProtection="1">
      <alignment horizontal="right"/>
    </xf>
    <xf numFmtId="164" fontId="5" fillId="0" borderId="1" xfId="0" applyNumberFormat="1" applyFont="1" applyFill="1" applyBorder="1" applyAlignment="1" applyProtection="1">
      <alignment horizontal="justify" vertical="top" wrapText="1"/>
    </xf>
    <xf numFmtId="165" fontId="3" fillId="0" borderId="0" xfId="0" applyNumberFormat="1" applyFont="1" applyFill="1"/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tabSelected="1" workbookViewId="0">
      <selection activeCell="C49" sqref="C49"/>
    </sheetView>
  </sheetViews>
  <sheetFormatPr defaultRowHeight="17.399999999999999" x14ac:dyDescent="0.3"/>
  <cols>
    <col min="1" max="1" width="32.109375" style="3" customWidth="1"/>
    <col min="2" max="2" width="104.109375" style="3" customWidth="1"/>
    <col min="3" max="3" width="18.109375" style="3" customWidth="1"/>
    <col min="4" max="247" width="9.109375" style="3"/>
    <col min="248" max="248" width="35.44140625" style="3" customWidth="1"/>
    <col min="249" max="249" width="96.6640625" style="3" customWidth="1"/>
    <col min="250" max="250" width="18.109375" style="3" customWidth="1"/>
    <col min="251" max="503" width="9.109375" style="3"/>
    <col min="504" max="504" width="35.44140625" style="3" customWidth="1"/>
    <col min="505" max="505" width="96.6640625" style="3" customWidth="1"/>
    <col min="506" max="506" width="18.109375" style="3" customWidth="1"/>
    <col min="507" max="759" width="9.109375" style="3"/>
    <col min="760" max="760" width="35.44140625" style="3" customWidth="1"/>
    <col min="761" max="761" width="96.6640625" style="3" customWidth="1"/>
    <col min="762" max="762" width="18.109375" style="3" customWidth="1"/>
    <col min="763" max="1015" width="9.109375" style="3"/>
    <col min="1016" max="1016" width="35.44140625" style="3" customWidth="1"/>
    <col min="1017" max="1017" width="96.6640625" style="3" customWidth="1"/>
    <col min="1018" max="1018" width="18.109375" style="3" customWidth="1"/>
    <col min="1019" max="1271" width="9.109375" style="3"/>
    <col min="1272" max="1272" width="35.44140625" style="3" customWidth="1"/>
    <col min="1273" max="1273" width="96.6640625" style="3" customWidth="1"/>
    <col min="1274" max="1274" width="18.109375" style="3" customWidth="1"/>
    <col min="1275" max="1527" width="9.109375" style="3"/>
    <col min="1528" max="1528" width="35.44140625" style="3" customWidth="1"/>
    <col min="1529" max="1529" width="96.6640625" style="3" customWidth="1"/>
    <col min="1530" max="1530" width="18.109375" style="3" customWidth="1"/>
    <col min="1531" max="1783" width="9.109375" style="3"/>
    <col min="1784" max="1784" width="35.44140625" style="3" customWidth="1"/>
    <col min="1785" max="1785" width="96.6640625" style="3" customWidth="1"/>
    <col min="1786" max="1786" width="18.109375" style="3" customWidth="1"/>
    <col min="1787" max="2039" width="9.109375" style="3"/>
    <col min="2040" max="2040" width="35.44140625" style="3" customWidth="1"/>
    <col min="2041" max="2041" width="96.6640625" style="3" customWidth="1"/>
    <col min="2042" max="2042" width="18.109375" style="3" customWidth="1"/>
    <col min="2043" max="2295" width="9.109375" style="3"/>
    <col min="2296" max="2296" width="35.44140625" style="3" customWidth="1"/>
    <col min="2297" max="2297" width="96.6640625" style="3" customWidth="1"/>
    <col min="2298" max="2298" width="18.109375" style="3" customWidth="1"/>
    <col min="2299" max="2551" width="9.109375" style="3"/>
    <col min="2552" max="2552" width="35.44140625" style="3" customWidth="1"/>
    <col min="2553" max="2553" width="96.6640625" style="3" customWidth="1"/>
    <col min="2554" max="2554" width="18.109375" style="3" customWidth="1"/>
    <col min="2555" max="2807" width="9.109375" style="3"/>
    <col min="2808" max="2808" width="35.44140625" style="3" customWidth="1"/>
    <col min="2809" max="2809" width="96.6640625" style="3" customWidth="1"/>
    <col min="2810" max="2810" width="18.109375" style="3" customWidth="1"/>
    <col min="2811" max="3063" width="9.109375" style="3"/>
    <col min="3064" max="3064" width="35.44140625" style="3" customWidth="1"/>
    <col min="3065" max="3065" width="96.6640625" style="3" customWidth="1"/>
    <col min="3066" max="3066" width="18.109375" style="3" customWidth="1"/>
    <col min="3067" max="3319" width="9.109375" style="3"/>
    <col min="3320" max="3320" width="35.44140625" style="3" customWidth="1"/>
    <col min="3321" max="3321" width="96.6640625" style="3" customWidth="1"/>
    <col min="3322" max="3322" width="18.109375" style="3" customWidth="1"/>
    <col min="3323" max="3575" width="9.109375" style="3"/>
    <col min="3576" max="3576" width="35.44140625" style="3" customWidth="1"/>
    <col min="3577" max="3577" width="96.6640625" style="3" customWidth="1"/>
    <col min="3578" max="3578" width="18.109375" style="3" customWidth="1"/>
    <col min="3579" max="3831" width="9.109375" style="3"/>
    <col min="3832" max="3832" width="35.44140625" style="3" customWidth="1"/>
    <col min="3833" max="3833" width="96.6640625" style="3" customWidth="1"/>
    <col min="3834" max="3834" width="18.109375" style="3" customWidth="1"/>
    <col min="3835" max="4087" width="9.109375" style="3"/>
    <col min="4088" max="4088" width="35.44140625" style="3" customWidth="1"/>
    <col min="4089" max="4089" width="96.6640625" style="3" customWidth="1"/>
    <col min="4090" max="4090" width="18.109375" style="3" customWidth="1"/>
    <col min="4091" max="4343" width="9.109375" style="3"/>
    <col min="4344" max="4344" width="35.44140625" style="3" customWidth="1"/>
    <col min="4345" max="4345" width="96.6640625" style="3" customWidth="1"/>
    <col min="4346" max="4346" width="18.109375" style="3" customWidth="1"/>
    <col min="4347" max="4599" width="9.109375" style="3"/>
    <col min="4600" max="4600" width="35.44140625" style="3" customWidth="1"/>
    <col min="4601" max="4601" width="96.6640625" style="3" customWidth="1"/>
    <col min="4602" max="4602" width="18.109375" style="3" customWidth="1"/>
    <col min="4603" max="4855" width="9.109375" style="3"/>
    <col min="4856" max="4856" width="35.44140625" style="3" customWidth="1"/>
    <col min="4857" max="4857" width="96.6640625" style="3" customWidth="1"/>
    <col min="4858" max="4858" width="18.109375" style="3" customWidth="1"/>
    <col min="4859" max="5111" width="9.109375" style="3"/>
    <col min="5112" max="5112" width="35.44140625" style="3" customWidth="1"/>
    <col min="5113" max="5113" width="96.6640625" style="3" customWidth="1"/>
    <col min="5114" max="5114" width="18.109375" style="3" customWidth="1"/>
    <col min="5115" max="5367" width="9.109375" style="3"/>
    <col min="5368" max="5368" width="35.44140625" style="3" customWidth="1"/>
    <col min="5369" max="5369" width="96.6640625" style="3" customWidth="1"/>
    <col min="5370" max="5370" width="18.109375" style="3" customWidth="1"/>
    <col min="5371" max="5623" width="9.109375" style="3"/>
    <col min="5624" max="5624" width="35.44140625" style="3" customWidth="1"/>
    <col min="5625" max="5625" width="96.6640625" style="3" customWidth="1"/>
    <col min="5626" max="5626" width="18.109375" style="3" customWidth="1"/>
    <col min="5627" max="5879" width="9.109375" style="3"/>
    <col min="5880" max="5880" width="35.44140625" style="3" customWidth="1"/>
    <col min="5881" max="5881" width="96.6640625" style="3" customWidth="1"/>
    <col min="5882" max="5882" width="18.109375" style="3" customWidth="1"/>
    <col min="5883" max="6135" width="9.109375" style="3"/>
    <col min="6136" max="6136" width="35.44140625" style="3" customWidth="1"/>
    <col min="6137" max="6137" width="96.6640625" style="3" customWidth="1"/>
    <col min="6138" max="6138" width="18.109375" style="3" customWidth="1"/>
    <col min="6139" max="6391" width="9.109375" style="3"/>
    <col min="6392" max="6392" width="35.44140625" style="3" customWidth="1"/>
    <col min="6393" max="6393" width="96.6640625" style="3" customWidth="1"/>
    <col min="6394" max="6394" width="18.109375" style="3" customWidth="1"/>
    <col min="6395" max="6647" width="9.109375" style="3"/>
    <col min="6648" max="6648" width="35.44140625" style="3" customWidth="1"/>
    <col min="6649" max="6649" width="96.6640625" style="3" customWidth="1"/>
    <col min="6650" max="6650" width="18.109375" style="3" customWidth="1"/>
    <col min="6651" max="6903" width="9.109375" style="3"/>
    <col min="6904" max="6904" width="35.44140625" style="3" customWidth="1"/>
    <col min="6905" max="6905" width="96.6640625" style="3" customWidth="1"/>
    <col min="6906" max="6906" width="18.109375" style="3" customWidth="1"/>
    <col min="6907" max="7159" width="9.109375" style="3"/>
    <col min="7160" max="7160" width="35.44140625" style="3" customWidth="1"/>
    <col min="7161" max="7161" width="96.6640625" style="3" customWidth="1"/>
    <col min="7162" max="7162" width="18.109375" style="3" customWidth="1"/>
    <col min="7163" max="7415" width="9.109375" style="3"/>
    <col min="7416" max="7416" width="35.44140625" style="3" customWidth="1"/>
    <col min="7417" max="7417" width="96.6640625" style="3" customWidth="1"/>
    <col min="7418" max="7418" width="18.109375" style="3" customWidth="1"/>
    <col min="7419" max="7671" width="9.109375" style="3"/>
    <col min="7672" max="7672" width="35.44140625" style="3" customWidth="1"/>
    <col min="7673" max="7673" width="96.6640625" style="3" customWidth="1"/>
    <col min="7674" max="7674" width="18.109375" style="3" customWidth="1"/>
    <col min="7675" max="7927" width="9.109375" style="3"/>
    <col min="7928" max="7928" width="35.44140625" style="3" customWidth="1"/>
    <col min="7929" max="7929" width="96.6640625" style="3" customWidth="1"/>
    <col min="7930" max="7930" width="18.109375" style="3" customWidth="1"/>
    <col min="7931" max="8183" width="9.109375" style="3"/>
    <col min="8184" max="8184" width="35.44140625" style="3" customWidth="1"/>
    <col min="8185" max="8185" width="96.6640625" style="3" customWidth="1"/>
    <col min="8186" max="8186" width="18.109375" style="3" customWidth="1"/>
    <col min="8187" max="8439" width="9.109375" style="3"/>
    <col min="8440" max="8440" width="35.44140625" style="3" customWidth="1"/>
    <col min="8441" max="8441" width="96.6640625" style="3" customWidth="1"/>
    <col min="8442" max="8442" width="18.109375" style="3" customWidth="1"/>
    <col min="8443" max="8695" width="9.109375" style="3"/>
    <col min="8696" max="8696" width="35.44140625" style="3" customWidth="1"/>
    <col min="8697" max="8697" width="96.6640625" style="3" customWidth="1"/>
    <col min="8698" max="8698" width="18.109375" style="3" customWidth="1"/>
    <col min="8699" max="8951" width="9.109375" style="3"/>
    <col min="8952" max="8952" width="35.44140625" style="3" customWidth="1"/>
    <col min="8953" max="8953" width="96.6640625" style="3" customWidth="1"/>
    <col min="8954" max="8954" width="18.109375" style="3" customWidth="1"/>
    <col min="8955" max="9207" width="9.109375" style="3"/>
    <col min="9208" max="9208" width="35.44140625" style="3" customWidth="1"/>
    <col min="9209" max="9209" width="96.6640625" style="3" customWidth="1"/>
    <col min="9210" max="9210" width="18.109375" style="3" customWidth="1"/>
    <col min="9211" max="9463" width="9.109375" style="3"/>
    <col min="9464" max="9464" width="35.44140625" style="3" customWidth="1"/>
    <col min="9465" max="9465" width="96.6640625" style="3" customWidth="1"/>
    <col min="9466" max="9466" width="18.109375" style="3" customWidth="1"/>
    <col min="9467" max="9719" width="9.109375" style="3"/>
    <col min="9720" max="9720" width="35.44140625" style="3" customWidth="1"/>
    <col min="9721" max="9721" width="96.6640625" style="3" customWidth="1"/>
    <col min="9722" max="9722" width="18.109375" style="3" customWidth="1"/>
    <col min="9723" max="9975" width="9.109375" style="3"/>
    <col min="9976" max="9976" width="35.44140625" style="3" customWidth="1"/>
    <col min="9977" max="9977" width="96.6640625" style="3" customWidth="1"/>
    <col min="9978" max="9978" width="18.109375" style="3" customWidth="1"/>
    <col min="9979" max="10231" width="9.109375" style="3"/>
    <col min="10232" max="10232" width="35.44140625" style="3" customWidth="1"/>
    <col min="10233" max="10233" width="96.6640625" style="3" customWidth="1"/>
    <col min="10234" max="10234" width="18.109375" style="3" customWidth="1"/>
    <col min="10235" max="10487" width="9.109375" style="3"/>
    <col min="10488" max="10488" width="35.44140625" style="3" customWidth="1"/>
    <col min="10489" max="10489" width="96.6640625" style="3" customWidth="1"/>
    <col min="10490" max="10490" width="18.109375" style="3" customWidth="1"/>
    <col min="10491" max="10743" width="9.109375" style="3"/>
    <col min="10744" max="10744" width="35.44140625" style="3" customWidth="1"/>
    <col min="10745" max="10745" width="96.6640625" style="3" customWidth="1"/>
    <col min="10746" max="10746" width="18.109375" style="3" customWidth="1"/>
    <col min="10747" max="10999" width="9.109375" style="3"/>
    <col min="11000" max="11000" width="35.44140625" style="3" customWidth="1"/>
    <col min="11001" max="11001" width="96.6640625" style="3" customWidth="1"/>
    <col min="11002" max="11002" width="18.109375" style="3" customWidth="1"/>
    <col min="11003" max="11255" width="9.109375" style="3"/>
    <col min="11256" max="11256" width="35.44140625" style="3" customWidth="1"/>
    <col min="11257" max="11257" width="96.6640625" style="3" customWidth="1"/>
    <col min="11258" max="11258" width="18.109375" style="3" customWidth="1"/>
    <col min="11259" max="11511" width="9.109375" style="3"/>
    <col min="11512" max="11512" width="35.44140625" style="3" customWidth="1"/>
    <col min="11513" max="11513" width="96.6640625" style="3" customWidth="1"/>
    <col min="11514" max="11514" width="18.109375" style="3" customWidth="1"/>
    <col min="11515" max="11767" width="9.109375" style="3"/>
    <col min="11768" max="11768" width="35.44140625" style="3" customWidth="1"/>
    <col min="11769" max="11769" width="96.6640625" style="3" customWidth="1"/>
    <col min="11770" max="11770" width="18.109375" style="3" customWidth="1"/>
    <col min="11771" max="12023" width="9.109375" style="3"/>
    <col min="12024" max="12024" width="35.44140625" style="3" customWidth="1"/>
    <col min="12025" max="12025" width="96.6640625" style="3" customWidth="1"/>
    <col min="12026" max="12026" width="18.109375" style="3" customWidth="1"/>
    <col min="12027" max="12279" width="9.109375" style="3"/>
    <col min="12280" max="12280" width="35.44140625" style="3" customWidth="1"/>
    <col min="12281" max="12281" width="96.6640625" style="3" customWidth="1"/>
    <col min="12282" max="12282" width="18.109375" style="3" customWidth="1"/>
    <col min="12283" max="12535" width="9.109375" style="3"/>
    <col min="12536" max="12536" width="35.44140625" style="3" customWidth="1"/>
    <col min="12537" max="12537" width="96.6640625" style="3" customWidth="1"/>
    <col min="12538" max="12538" width="18.109375" style="3" customWidth="1"/>
    <col min="12539" max="12791" width="9.109375" style="3"/>
    <col min="12792" max="12792" width="35.44140625" style="3" customWidth="1"/>
    <col min="12793" max="12793" width="96.6640625" style="3" customWidth="1"/>
    <col min="12794" max="12794" width="18.109375" style="3" customWidth="1"/>
    <col min="12795" max="13047" width="9.109375" style="3"/>
    <col min="13048" max="13048" width="35.44140625" style="3" customWidth="1"/>
    <col min="13049" max="13049" width="96.6640625" style="3" customWidth="1"/>
    <col min="13050" max="13050" width="18.109375" style="3" customWidth="1"/>
    <col min="13051" max="13303" width="9.109375" style="3"/>
    <col min="13304" max="13304" width="35.44140625" style="3" customWidth="1"/>
    <col min="13305" max="13305" width="96.6640625" style="3" customWidth="1"/>
    <col min="13306" max="13306" width="18.109375" style="3" customWidth="1"/>
    <col min="13307" max="13559" width="9.109375" style="3"/>
    <col min="13560" max="13560" width="35.44140625" style="3" customWidth="1"/>
    <col min="13561" max="13561" width="96.6640625" style="3" customWidth="1"/>
    <col min="13562" max="13562" width="18.109375" style="3" customWidth="1"/>
    <col min="13563" max="13815" width="9.109375" style="3"/>
    <col min="13816" max="13816" width="35.44140625" style="3" customWidth="1"/>
    <col min="13817" max="13817" width="96.6640625" style="3" customWidth="1"/>
    <col min="13818" max="13818" width="18.109375" style="3" customWidth="1"/>
    <col min="13819" max="14071" width="9.109375" style="3"/>
    <col min="14072" max="14072" width="35.44140625" style="3" customWidth="1"/>
    <col min="14073" max="14073" width="96.6640625" style="3" customWidth="1"/>
    <col min="14074" max="14074" width="18.109375" style="3" customWidth="1"/>
    <col min="14075" max="14327" width="9.109375" style="3"/>
    <col min="14328" max="14328" width="35.44140625" style="3" customWidth="1"/>
    <col min="14329" max="14329" width="96.6640625" style="3" customWidth="1"/>
    <col min="14330" max="14330" width="18.109375" style="3" customWidth="1"/>
    <col min="14331" max="14583" width="9.109375" style="3"/>
    <col min="14584" max="14584" width="35.44140625" style="3" customWidth="1"/>
    <col min="14585" max="14585" width="96.6640625" style="3" customWidth="1"/>
    <col min="14586" max="14586" width="18.109375" style="3" customWidth="1"/>
    <col min="14587" max="14839" width="9.109375" style="3"/>
    <col min="14840" max="14840" width="35.44140625" style="3" customWidth="1"/>
    <col min="14841" max="14841" width="96.6640625" style="3" customWidth="1"/>
    <col min="14842" max="14842" width="18.109375" style="3" customWidth="1"/>
    <col min="14843" max="15095" width="9.109375" style="3"/>
    <col min="15096" max="15096" width="35.44140625" style="3" customWidth="1"/>
    <col min="15097" max="15097" width="96.6640625" style="3" customWidth="1"/>
    <col min="15098" max="15098" width="18.109375" style="3" customWidth="1"/>
    <col min="15099" max="15351" width="9.109375" style="3"/>
    <col min="15352" max="15352" width="35.44140625" style="3" customWidth="1"/>
    <col min="15353" max="15353" width="96.6640625" style="3" customWidth="1"/>
    <col min="15354" max="15354" width="18.109375" style="3" customWidth="1"/>
    <col min="15355" max="15607" width="9.109375" style="3"/>
    <col min="15608" max="15608" width="35.44140625" style="3" customWidth="1"/>
    <col min="15609" max="15609" width="96.6640625" style="3" customWidth="1"/>
    <col min="15610" max="15610" width="18.109375" style="3" customWidth="1"/>
    <col min="15611" max="15863" width="9.109375" style="3"/>
    <col min="15864" max="15864" width="35.44140625" style="3" customWidth="1"/>
    <col min="15865" max="15865" width="96.6640625" style="3" customWidth="1"/>
    <col min="15866" max="15866" width="18.109375" style="3" customWidth="1"/>
    <col min="15867" max="16119" width="9.109375" style="3"/>
    <col min="16120" max="16120" width="35.44140625" style="3" customWidth="1"/>
    <col min="16121" max="16121" width="96.6640625" style="3" customWidth="1"/>
    <col min="16122" max="16122" width="18.109375" style="3" customWidth="1"/>
    <col min="16123" max="16384" width="9.109375" style="3"/>
  </cols>
  <sheetData>
    <row r="1" spans="1:3" ht="18" x14ac:dyDescent="0.3">
      <c r="C1" s="1" t="s">
        <v>84</v>
      </c>
    </row>
    <row r="2" spans="1:3" ht="18" x14ac:dyDescent="0.3">
      <c r="C2" s="1" t="s">
        <v>2</v>
      </c>
    </row>
    <row r="3" spans="1:3" ht="18" x14ac:dyDescent="0.3">
      <c r="C3" s="1" t="s">
        <v>3</v>
      </c>
    </row>
    <row r="4" spans="1:3" ht="18" customHeight="1" x14ac:dyDescent="0.35">
      <c r="B4" s="17" t="s">
        <v>85</v>
      </c>
      <c r="C4" s="18"/>
    </row>
    <row r="5" spans="1:3" ht="18" x14ac:dyDescent="0.35">
      <c r="C5" s="2"/>
    </row>
    <row r="6" spans="1:3" x14ac:dyDescent="0.3">
      <c r="A6" s="15" t="s">
        <v>6</v>
      </c>
      <c r="B6" s="15"/>
      <c r="C6" s="15"/>
    </row>
    <row r="7" spans="1:3" x14ac:dyDescent="0.3">
      <c r="A7" s="15" t="s">
        <v>7</v>
      </c>
      <c r="B7" s="15"/>
      <c r="C7" s="15"/>
    </row>
    <row r="8" spans="1:3" x14ac:dyDescent="0.3">
      <c r="A8" s="15" t="s">
        <v>79</v>
      </c>
      <c r="B8" s="15"/>
      <c r="C8" s="15"/>
    </row>
    <row r="9" spans="1:3" x14ac:dyDescent="0.3">
      <c r="A9" s="14"/>
      <c r="B9" s="14"/>
      <c r="C9" s="14"/>
    </row>
    <row r="10" spans="1:3" ht="18" x14ac:dyDescent="0.35">
      <c r="A10" s="4"/>
      <c r="B10" s="4"/>
      <c r="C10" s="5" t="s">
        <v>4</v>
      </c>
    </row>
    <row r="11" spans="1:3" ht="54" x14ac:dyDescent="0.3">
      <c r="A11" s="6" t="s">
        <v>8</v>
      </c>
      <c r="B11" s="6" t="s">
        <v>9</v>
      </c>
      <c r="C11" s="7" t="s">
        <v>5</v>
      </c>
    </row>
    <row r="12" spans="1:3" ht="18" x14ac:dyDescent="0.35">
      <c r="A12" s="8" t="s">
        <v>10</v>
      </c>
      <c r="B12" s="9" t="s">
        <v>11</v>
      </c>
      <c r="C12" s="10">
        <f>C13+C15+C17+C21+C25+C26+C32+C33+C40+C41+C36</f>
        <v>16454088.100000005</v>
      </c>
    </row>
    <row r="13" spans="1:3" ht="18" x14ac:dyDescent="0.35">
      <c r="A13" s="8" t="s">
        <v>12</v>
      </c>
      <c r="B13" s="9" t="s">
        <v>13</v>
      </c>
      <c r="C13" s="10">
        <f>C14</f>
        <v>8793056.8000000007</v>
      </c>
    </row>
    <row r="14" spans="1:3" ht="18" x14ac:dyDescent="0.35">
      <c r="A14" s="8" t="s">
        <v>14</v>
      </c>
      <c r="B14" s="9" t="s">
        <v>15</v>
      </c>
      <c r="C14" s="11">
        <v>8793056.8000000007</v>
      </c>
    </row>
    <row r="15" spans="1:3" ht="36" x14ac:dyDescent="0.35">
      <c r="A15" s="8" t="s">
        <v>16</v>
      </c>
      <c r="B15" s="9" t="s">
        <v>17</v>
      </c>
      <c r="C15" s="10">
        <f>C16</f>
        <v>49325.8</v>
      </c>
    </row>
    <row r="16" spans="1:3" ht="36" x14ac:dyDescent="0.35">
      <c r="A16" s="8" t="s">
        <v>18</v>
      </c>
      <c r="B16" s="9" t="s">
        <v>19</v>
      </c>
      <c r="C16" s="11">
        <v>49325.8</v>
      </c>
    </row>
    <row r="17" spans="1:3" ht="18" x14ac:dyDescent="0.35">
      <c r="A17" s="8" t="s">
        <v>20</v>
      </c>
      <c r="B17" s="9" t="s">
        <v>21</v>
      </c>
      <c r="C17" s="10">
        <f>SUM(C18:C20)</f>
        <v>608364.79999999993</v>
      </c>
    </row>
    <row r="18" spans="1:3" ht="18" x14ac:dyDescent="0.35">
      <c r="A18" s="8" t="s">
        <v>22</v>
      </c>
      <c r="B18" s="9" t="s">
        <v>0</v>
      </c>
      <c r="C18" s="11">
        <v>554568.69999999995</v>
      </c>
    </row>
    <row r="19" spans="1:3" ht="18" x14ac:dyDescent="0.35">
      <c r="A19" s="8" t="s">
        <v>23</v>
      </c>
      <c r="B19" s="9" t="s">
        <v>24</v>
      </c>
      <c r="C19" s="11">
        <v>1272.0999999999999</v>
      </c>
    </row>
    <row r="20" spans="1:3" ht="18" x14ac:dyDescent="0.35">
      <c r="A20" s="8" t="s">
        <v>25</v>
      </c>
      <c r="B20" s="9" t="s">
        <v>1</v>
      </c>
      <c r="C20" s="11">
        <v>52524</v>
      </c>
    </row>
    <row r="21" spans="1:3" ht="18" x14ac:dyDescent="0.35">
      <c r="A21" s="8" t="s">
        <v>26</v>
      </c>
      <c r="B21" s="9" t="s">
        <v>27</v>
      </c>
      <c r="C21" s="10">
        <f>C22+C23+C24</f>
        <v>4390175.4000000004</v>
      </c>
    </row>
    <row r="22" spans="1:3" ht="18" x14ac:dyDescent="0.35">
      <c r="A22" s="8" t="s">
        <v>28</v>
      </c>
      <c r="B22" s="9" t="s">
        <v>29</v>
      </c>
      <c r="C22" s="11">
        <v>701191.7</v>
      </c>
    </row>
    <row r="23" spans="1:3" ht="18" x14ac:dyDescent="0.35">
      <c r="A23" s="8" t="s">
        <v>30</v>
      </c>
      <c r="B23" s="9" t="s">
        <v>31</v>
      </c>
      <c r="C23" s="11">
        <v>1264961.8</v>
      </c>
    </row>
    <row r="24" spans="1:3" ht="18" x14ac:dyDescent="0.35">
      <c r="A24" s="8" t="s">
        <v>32</v>
      </c>
      <c r="B24" s="9" t="s">
        <v>33</v>
      </c>
      <c r="C24" s="11">
        <v>2424021.9</v>
      </c>
    </row>
    <row r="25" spans="1:3" ht="18" x14ac:dyDescent="0.35">
      <c r="A25" s="8" t="s">
        <v>34</v>
      </c>
      <c r="B25" s="9" t="s">
        <v>35</v>
      </c>
      <c r="C25" s="11">
        <v>201553.6</v>
      </c>
    </row>
    <row r="26" spans="1:3" ht="36" x14ac:dyDescent="0.35">
      <c r="A26" s="8" t="s">
        <v>36</v>
      </c>
      <c r="B26" s="9" t="s">
        <v>37</v>
      </c>
      <c r="C26" s="10">
        <f>C27+C28+C29+C30+C31</f>
        <v>891702.39999999991</v>
      </c>
    </row>
    <row r="27" spans="1:3" ht="72" x14ac:dyDescent="0.35">
      <c r="A27" s="8" t="s">
        <v>38</v>
      </c>
      <c r="B27" s="9" t="s">
        <v>39</v>
      </c>
      <c r="C27" s="11">
        <v>1373</v>
      </c>
    </row>
    <row r="28" spans="1:3" ht="72" x14ac:dyDescent="0.35">
      <c r="A28" s="8" t="s">
        <v>40</v>
      </c>
      <c r="B28" s="12" t="s">
        <v>41</v>
      </c>
      <c r="C28" s="11">
        <v>683884.7</v>
      </c>
    </row>
    <row r="29" spans="1:3" ht="36" x14ac:dyDescent="0.35">
      <c r="A29" s="8" t="s">
        <v>42</v>
      </c>
      <c r="B29" s="9" t="s">
        <v>43</v>
      </c>
      <c r="C29" s="11">
        <v>2637.6</v>
      </c>
    </row>
    <row r="30" spans="1:3" ht="18" x14ac:dyDescent="0.35">
      <c r="A30" s="8" t="s">
        <v>44</v>
      </c>
      <c r="B30" s="9" t="s">
        <v>45</v>
      </c>
      <c r="C30" s="11">
        <v>19580</v>
      </c>
    </row>
    <row r="31" spans="1:3" ht="72" x14ac:dyDescent="0.35">
      <c r="A31" s="8" t="s">
        <v>46</v>
      </c>
      <c r="B31" s="12" t="s">
        <v>47</v>
      </c>
      <c r="C31" s="11">
        <v>184227.1</v>
      </c>
    </row>
    <row r="32" spans="1:3" ht="18" x14ac:dyDescent="0.35">
      <c r="A32" s="8" t="s">
        <v>48</v>
      </c>
      <c r="B32" s="9" t="s">
        <v>49</v>
      </c>
      <c r="C32" s="11">
        <v>9626.7999999999993</v>
      </c>
    </row>
    <row r="33" spans="1:3" ht="36" x14ac:dyDescent="0.35">
      <c r="A33" s="8" t="s">
        <v>50</v>
      </c>
      <c r="B33" s="9" t="s">
        <v>51</v>
      </c>
      <c r="C33" s="10">
        <f>C34+C35</f>
        <v>1190489.3</v>
      </c>
    </row>
    <row r="34" spans="1:3" ht="18" x14ac:dyDescent="0.35">
      <c r="A34" s="8" t="s">
        <v>52</v>
      </c>
      <c r="B34" s="9" t="s">
        <v>53</v>
      </c>
      <c r="C34" s="11">
        <v>1661.5</v>
      </c>
    </row>
    <row r="35" spans="1:3" ht="18" x14ac:dyDescent="0.35">
      <c r="A35" s="8" t="s">
        <v>54</v>
      </c>
      <c r="B35" s="9" t="s">
        <v>55</v>
      </c>
      <c r="C35" s="11">
        <v>1188827.8</v>
      </c>
    </row>
    <row r="36" spans="1:3" ht="18" x14ac:dyDescent="0.35">
      <c r="A36" s="8" t="s">
        <v>56</v>
      </c>
      <c r="B36" s="9" t="s">
        <v>57</v>
      </c>
      <c r="C36" s="10">
        <f>C37+C38+C39</f>
        <v>213249.5</v>
      </c>
    </row>
    <row r="37" spans="1:3" ht="72" x14ac:dyDescent="0.35">
      <c r="A37" s="8" t="s">
        <v>58</v>
      </c>
      <c r="B37" s="12" t="s">
        <v>59</v>
      </c>
      <c r="C37" s="11">
        <v>66000.899999999994</v>
      </c>
    </row>
    <row r="38" spans="1:3" ht="36" x14ac:dyDescent="0.35">
      <c r="A38" s="8" t="s">
        <v>60</v>
      </c>
      <c r="B38" s="9" t="s">
        <v>61</v>
      </c>
      <c r="C38" s="11">
        <v>113682.6</v>
      </c>
    </row>
    <row r="39" spans="1:3" ht="54" x14ac:dyDescent="0.35">
      <c r="A39" s="8" t="s">
        <v>62</v>
      </c>
      <c r="B39" s="9" t="s">
        <v>63</v>
      </c>
      <c r="C39" s="11">
        <v>33566</v>
      </c>
    </row>
    <row r="40" spans="1:3" ht="18" x14ac:dyDescent="0.35">
      <c r="A40" s="8" t="s">
        <v>64</v>
      </c>
      <c r="B40" s="9" t="s">
        <v>65</v>
      </c>
      <c r="C40" s="11">
        <v>63192.800000000003</v>
      </c>
    </row>
    <row r="41" spans="1:3" ht="18" x14ac:dyDescent="0.35">
      <c r="A41" s="8" t="s">
        <v>66</v>
      </c>
      <c r="B41" s="9" t="s">
        <v>67</v>
      </c>
      <c r="C41" s="10">
        <f>C42</f>
        <v>43350.9</v>
      </c>
    </row>
    <row r="42" spans="1:3" ht="18" x14ac:dyDescent="0.35">
      <c r="A42" s="8" t="s">
        <v>68</v>
      </c>
      <c r="B42" s="9" t="s">
        <v>69</v>
      </c>
      <c r="C42" s="11">
        <v>43350.9</v>
      </c>
    </row>
    <row r="43" spans="1:3" ht="18" x14ac:dyDescent="0.35">
      <c r="A43" s="8" t="s">
        <v>70</v>
      </c>
      <c r="B43" s="9" t="s">
        <v>71</v>
      </c>
      <c r="C43" s="10">
        <f>C44</f>
        <v>11634705.800000003</v>
      </c>
    </row>
    <row r="44" spans="1:3" ht="36" x14ac:dyDescent="0.35">
      <c r="A44" s="8" t="s">
        <v>72</v>
      </c>
      <c r="B44" s="9" t="s">
        <v>73</v>
      </c>
      <c r="C44" s="10">
        <f>C45+C46+C47+C48</f>
        <v>11634705.800000003</v>
      </c>
    </row>
    <row r="45" spans="1:3" ht="18" x14ac:dyDescent="0.35">
      <c r="A45" s="8" t="s">
        <v>80</v>
      </c>
      <c r="B45" s="9" t="s">
        <v>74</v>
      </c>
      <c r="C45" s="11">
        <v>513294.9</v>
      </c>
    </row>
    <row r="46" spans="1:3" ht="36" x14ac:dyDescent="0.35">
      <c r="A46" s="8" t="s">
        <v>81</v>
      </c>
      <c r="B46" s="9" t="s">
        <v>75</v>
      </c>
      <c r="C46" s="11">
        <f>2368298.7+300000</f>
        <v>2668298.7000000002</v>
      </c>
    </row>
    <row r="47" spans="1:3" ht="18" x14ac:dyDescent="0.35">
      <c r="A47" s="8" t="s">
        <v>82</v>
      </c>
      <c r="B47" s="9" t="s">
        <v>76</v>
      </c>
      <c r="C47" s="11">
        <f>8225269.3+50883.5-321.8+510.3+131056.5+1458.3+21874.3</f>
        <v>8430730.4000000022</v>
      </c>
    </row>
    <row r="48" spans="1:3" ht="18" x14ac:dyDescent="0.35">
      <c r="A48" s="8" t="s">
        <v>83</v>
      </c>
      <c r="B48" s="9" t="s">
        <v>77</v>
      </c>
      <c r="C48" s="11">
        <v>22381.8</v>
      </c>
    </row>
    <row r="49" spans="1:3" ht="18" x14ac:dyDescent="0.35">
      <c r="A49" s="16" t="s">
        <v>78</v>
      </c>
      <c r="B49" s="16"/>
      <c r="C49" s="10">
        <f>C12+C43</f>
        <v>28088793.900000006</v>
      </c>
    </row>
    <row r="53" spans="1:3" x14ac:dyDescent="0.3">
      <c r="C53" s="13"/>
    </row>
  </sheetData>
  <sheetProtection password="CF5C" sheet="1" objects="1" scenarios="1"/>
  <mergeCells count="5">
    <mergeCell ref="A6:C6"/>
    <mergeCell ref="A7:C7"/>
    <mergeCell ref="A8:C8"/>
    <mergeCell ref="A49:B49"/>
    <mergeCell ref="B4:C4"/>
  </mergeCells>
  <pageMargins left="0.59" right="0.2" top="0.3" bottom="0.22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Пискунова Алена Алексеевна</dc:creator>
  <dc:description>POI HSSF rep:2.46.1.57</dc:description>
  <cp:lastModifiedBy>Колышкина Елена Владимировна</cp:lastModifiedBy>
  <cp:lastPrinted>2018-12-19T10:18:49Z</cp:lastPrinted>
  <dcterms:created xsi:type="dcterms:W3CDTF">2018-10-16T12:27:33Z</dcterms:created>
  <dcterms:modified xsi:type="dcterms:W3CDTF">2018-12-20T11:02:07Z</dcterms:modified>
</cp:coreProperties>
</file>