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2120" windowHeight="9120" activeTab="1"/>
  </bookViews>
  <sheets>
    <sheet name="МДК  01.04.2009" sheetId="1" r:id="rId1"/>
    <sheet name="кредитн. договоры" sheetId="2" r:id="rId2"/>
  </sheets>
  <definedNames>
    <definedName name="_xlnm.Print_Area" localSheetId="1">'кредитн. договоры'!$A$1:$AG$32</definedName>
    <definedName name="_xlnm.Print_Area" localSheetId="0">'МДК  01.04.2009'!$A$1:$AG$21</definedName>
  </definedNames>
  <calcPr fullCalcOnLoad="1"/>
</workbook>
</file>

<file path=xl/sharedStrings.xml><?xml version="1.0" encoding="utf-8"?>
<sst xmlns="http://schemas.openxmlformats.org/spreadsheetml/2006/main" count="146" uniqueCount="92">
  <si>
    <t>№ п/п</t>
  </si>
  <si>
    <t>Проценты за пользование средствами</t>
  </si>
  <si>
    <t>Штрафы, пени, начисленные за несвоевременный возврат средств, уплаты процентов</t>
  </si>
  <si>
    <t>Сумма  основного долга</t>
  </si>
  <si>
    <t>Итого</t>
  </si>
  <si>
    <t xml:space="preserve">Договоры о предоставлении муниципальных гарантий </t>
  </si>
  <si>
    <t xml:space="preserve">Объем долга         </t>
  </si>
  <si>
    <t>подпись</t>
  </si>
  <si>
    <t>Исполнитель</t>
  </si>
  <si>
    <t>Сумма основного долга</t>
  </si>
  <si>
    <t>Цели, на которые получен кредит</t>
  </si>
  <si>
    <t>Погашено на начало года</t>
  </si>
  <si>
    <t>Объем полученного кредита</t>
  </si>
  <si>
    <t>Примечание</t>
  </si>
  <si>
    <t>Срок исполнения</t>
  </si>
  <si>
    <t>Остаток задолженности по уплате пени, штрафов на  конец месяца</t>
  </si>
  <si>
    <t>212-31-35</t>
  </si>
  <si>
    <t>х</t>
  </si>
  <si>
    <t>остаток задолженности на начало месяца</t>
  </si>
  <si>
    <t>дата погашения</t>
  </si>
  <si>
    <t>сумма погашения с начала года</t>
  </si>
  <si>
    <t>остаток задолженности по уплате процентов на начало месяца</t>
  </si>
  <si>
    <t>остаток задолженности по уплате пени, штрафов на начало месяца</t>
  </si>
  <si>
    <t>расшифровка подписи</t>
  </si>
  <si>
    <t>-</t>
  </si>
  <si>
    <t>Н.А.Новикова</t>
  </si>
  <si>
    <t>"____" января 2008 года</t>
  </si>
  <si>
    <t xml:space="preserve">Форма </t>
  </si>
  <si>
    <t xml:space="preserve">Наименование долговых обязательств </t>
  </si>
  <si>
    <t>Форма обеспечения обязательств</t>
  </si>
  <si>
    <t>Погашено кредита до 01.01.2008г.</t>
  </si>
  <si>
    <t>остаток задолженности на начало года</t>
  </si>
  <si>
    <t>получено средств за месяц</t>
  </si>
  <si>
    <t>получено средств с начала года</t>
  </si>
  <si>
    <t>сумма погашения за месяц</t>
  </si>
  <si>
    <t>остаток задолженности на конец месяца</t>
  </si>
  <si>
    <t xml:space="preserve"> остаток задолженности по уплате процентов на начало года</t>
  </si>
  <si>
    <t>начислено процентов с начала года</t>
  </si>
  <si>
    <t xml:space="preserve">начислено процентов за месяц   </t>
  </si>
  <si>
    <t>уплачено процентов с начала года</t>
  </si>
  <si>
    <t>остаток задолженности по уплате процентов      на конец месяца</t>
  </si>
  <si>
    <t>Штрафы, пени, начисленные за несвоевременный возврат средств, уплату процентов</t>
  </si>
  <si>
    <t>остаток задолженности по уплате пени, штрафов на начало года</t>
  </si>
  <si>
    <t>начислено пени, штрафов с начала года</t>
  </si>
  <si>
    <t>начислено пени, штрафов за месяц</t>
  </si>
  <si>
    <t>уплачено пени, штрафов с начала года</t>
  </si>
  <si>
    <t>уплачено пени, штрафов за месяц</t>
  </si>
  <si>
    <t>Муниципальные займы, осуществляемые путем выпуска ценных бумаг</t>
  </si>
  <si>
    <t>Договоры и соглашения о получении муниципальным образованием бюджетных кредитов от бюджетов других уровней бюджетной системы Российской Федерации</t>
  </si>
  <si>
    <t>уплачено процентов     за месяц</t>
  </si>
  <si>
    <t xml:space="preserve">Приложение    </t>
  </si>
  <si>
    <t>Наименование организации от которых получен банковский кредит</t>
  </si>
  <si>
    <t>Номер и дата договора, соглашения</t>
  </si>
  <si>
    <t>Дата получения кредита</t>
  </si>
  <si>
    <t>Дата погашения кредита</t>
  </si>
  <si>
    <t>остаток задолженности  на начало года</t>
  </si>
  <si>
    <t>получено кредитов за месяц</t>
  </si>
  <si>
    <t>получено кредитов с начала года</t>
  </si>
  <si>
    <t>остаток задолженности по уплате процентов на начало года</t>
  </si>
  <si>
    <t>начислено процентов за месяц</t>
  </si>
  <si>
    <t>уплачено процентов за месяц</t>
  </si>
  <si>
    <t>остаток задолженности по уплате процентов на  конец месяца</t>
  </si>
  <si>
    <t>Остаток задолженности на  конец месяца</t>
  </si>
  <si>
    <t>Объем просроченной задолженности</t>
  </si>
  <si>
    <t>по основному долгу</t>
  </si>
  <si>
    <t>по процентам</t>
  </si>
  <si>
    <t>На начало года</t>
  </si>
  <si>
    <t>на конец месяца</t>
  </si>
  <si>
    <t xml:space="preserve">на начало года </t>
  </si>
  <si>
    <t>на начало года</t>
  </si>
  <si>
    <t>Объём просроченной задолженности</t>
  </si>
  <si>
    <t xml:space="preserve">1. Кредитные соглашения и договоры,заключённые от имени администрации города </t>
  </si>
  <si>
    <t>к Порядку ведения муниципальной долговой книги города Перми</t>
  </si>
  <si>
    <t>ЗАО "Райффайзенбанк"</t>
  </si>
  <si>
    <t>N RBA /11/1 от 06.11.08</t>
  </si>
  <si>
    <t>финансирование дефицита бюджета</t>
  </si>
  <si>
    <t>Процентная ставка по кредиту,%</t>
  </si>
  <si>
    <t>06 ноября 2009 года</t>
  </si>
  <si>
    <t>07 ноября 2008г.</t>
  </si>
  <si>
    <t>ОАО АКБ "РОСБАНК"</t>
  </si>
  <si>
    <t>PRK/RK/29/08 от 10.11. 08</t>
  </si>
  <si>
    <t>11 ноября 2008г.</t>
  </si>
  <si>
    <t>PRK/RK/31/08 от 10.11. 08</t>
  </si>
  <si>
    <t>05 ноября 2009 года</t>
  </si>
  <si>
    <t>в том числе:</t>
  </si>
  <si>
    <t xml:space="preserve">Кредитные соглашения и договоры, всего                                     </t>
  </si>
  <si>
    <t>PRK/RK/30/08 от 12.11. 08</t>
  </si>
  <si>
    <t>18 декабря 2008г.</t>
  </si>
  <si>
    <t>,</t>
  </si>
  <si>
    <t xml:space="preserve">Начальник  департамента финансов </t>
  </si>
  <si>
    <t>Е.А.Чугарина</t>
  </si>
  <si>
    <t>Выписка из муниципальной долговой книги города Перми  по состоянию на 01.04.2009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</si>
</sst>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  <numFmt numFmtId="165" formatCode="#,##0;[Red]#,##0"/>
    <numFmt numFmtId="166" formatCode="dd/mm/yy;@"/>
    <numFmt numFmtId="167" formatCode="0;[Red]0"/>
    <numFmt numFmtId="168" formatCode="#,##0.0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"/>
    <numFmt numFmtId="175" formatCode="#,##0.000"/>
    <numFmt numFmtId="176" formatCode="#,##0.0000"/>
    <numFmt numFmtId="177" formatCode="#,##0.00000"/>
    <numFmt numFmtId="178" formatCode="#,##0.000000"/>
    <numFmt numFmtId="179" formatCode="0.0000"/>
    <numFmt numFmtId="180" formatCode="0.000"/>
    <numFmt numFmtId="181" formatCode="0.00000"/>
    <numFmt numFmtId="182" formatCode="0.000000"/>
    <numFmt numFmtId="183" formatCode="#,##0.00&quot;р.&quot;"/>
    <numFmt numFmtId="184" formatCode="0.00000000"/>
    <numFmt numFmtId="185" formatCode="0.0000000"/>
    <numFmt numFmtId="186" formatCode="_-[$$-409]* #,##0.00_ ;_-[$$-409]* \-#,##0.00\ ;_-[$$-409]* &quot;-&quot;??_ ;_-@_ "/>
    <numFmt numFmtId="187" formatCode="#,##0.00_ ;\-#,##0.00\ "/>
    <numFmt numFmtId="188" formatCode="_-* #,##0.0_р_._-;\-* #,##0.0_р_._-;_-* &quot;-&quot;_р_._-;_-@_-"/>
    <numFmt numFmtId="189" formatCode="_-[$$-409]* #,##0_ ;_-[$$-409]* \-#,##0\ ;_-[$$-409]* &quot;-&quot;_ ;_-@_ "/>
    <numFmt numFmtId="190" formatCode="[$$-409]#,##0.00"/>
    <numFmt numFmtId="191" formatCode="[$$-C09]#,##0.00"/>
    <numFmt numFmtId="192" formatCode="[$$-C09]#,##0"/>
    <numFmt numFmtId="193" formatCode="[$$-C09]#,##0.0"/>
    <numFmt numFmtId="194" formatCode="_-[$$-C09]* #,##0.00_-;\-[$$-C09]* #,##0.00_-;_-[$$-C09]* &quot;-&quot;??_-;_-@_-"/>
    <numFmt numFmtId="195" formatCode="[$$-C09]#,##0.00;\-[$$-C09]#,##0.00"/>
    <numFmt numFmtId="196" formatCode="#,##0.00_р_."/>
    <numFmt numFmtId="197" formatCode="mmm\ yy"/>
    <numFmt numFmtId="198" formatCode="0.00;[Red]0.00"/>
    <numFmt numFmtId="199" formatCode="0.0;[Red]0.0"/>
    <numFmt numFmtId="200" formatCode="_-* #,##0.0_р_._-;\-* #,##0.0_р_._-;_-* &quot;-&quot;??_р_._-;_-@_-"/>
    <numFmt numFmtId="201" formatCode="_-* #,##0_р_._-;\-* #,##0_р_._-;_-* &quot;-&quot;??_р_._-;_-@_-"/>
    <numFmt numFmtId="202" formatCode="[$-F800]dddd\,\ mmmm\ dd\,\ yyyy"/>
    <numFmt numFmtId="203" formatCode="mmm/yyyy"/>
  </numFmts>
  <fonts count="21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6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 vertical="top"/>
    </xf>
    <xf numFmtId="3" fontId="2" fillId="0" borderId="0" xfId="0" applyNumberFormat="1" applyFont="1" applyBorder="1" applyAlignment="1">
      <alignment horizontal="left" vertical="top"/>
    </xf>
    <xf numFmtId="3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3" fontId="3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horizontal="left" vertical="top"/>
    </xf>
    <xf numFmtId="3" fontId="3" fillId="0" borderId="0" xfId="0" applyNumberFormat="1" applyFont="1" applyBorder="1" applyAlignment="1">
      <alignment horizontal="center" vertical="top"/>
    </xf>
    <xf numFmtId="0" fontId="5" fillId="0" borderId="1" xfId="18" applyFont="1" applyBorder="1" applyAlignment="1">
      <alignment horizontal="center" vertical="center"/>
      <protection/>
    </xf>
    <xf numFmtId="0" fontId="16" fillId="0" borderId="1" xfId="0" applyFont="1" applyBorder="1" applyAlignment="1">
      <alignment horizontal="center" vertical="top"/>
    </xf>
    <xf numFmtId="0" fontId="16" fillId="0" borderId="0" xfId="0" applyFont="1" applyAlignment="1">
      <alignment/>
    </xf>
    <xf numFmtId="3" fontId="16" fillId="0" borderId="1" xfId="0" applyNumberFormat="1" applyFont="1" applyBorder="1" applyAlignment="1">
      <alignment horizontal="center" vertical="top"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/>
    </xf>
    <xf numFmtId="49" fontId="5" fillId="0" borderId="1" xfId="18" applyNumberFormat="1" applyFont="1" applyBorder="1" applyAlignment="1">
      <alignment horizontal="center" vertical="top"/>
      <protection/>
    </xf>
    <xf numFmtId="49" fontId="5" fillId="0" borderId="1" xfId="18" applyNumberFormat="1" applyFont="1" applyBorder="1">
      <alignment/>
      <protection/>
    </xf>
    <xf numFmtId="0" fontId="16" fillId="0" borderId="0" xfId="0" applyFont="1" applyBorder="1" applyAlignment="1">
      <alignment horizontal="center"/>
    </xf>
    <xf numFmtId="0" fontId="4" fillId="0" borderId="1" xfId="18" applyFont="1" applyBorder="1" applyAlignment="1">
      <alignment horizontal="center" vertical="center"/>
      <protection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 horizontal="center"/>
    </xf>
    <xf numFmtId="0" fontId="9" fillId="0" borderId="1" xfId="18" applyFont="1" applyBorder="1" applyAlignment="1">
      <alignment horizontal="center" vertical="center" textRotation="90" wrapText="1"/>
      <protection/>
    </xf>
    <xf numFmtId="3" fontId="1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wrapText="1"/>
    </xf>
    <xf numFmtId="3" fontId="2" fillId="0" borderId="1" xfId="18" applyNumberFormat="1" applyFont="1" applyBorder="1" applyAlignment="1" applyProtection="1">
      <alignment horizontal="center" vertical="top" wrapText="1"/>
      <protection locked="0"/>
    </xf>
    <xf numFmtId="164" fontId="2" fillId="0" borderId="1" xfId="18" applyNumberFormat="1" applyFont="1" applyBorder="1" applyAlignment="1" applyProtection="1">
      <alignment horizontal="center" wrapText="1"/>
      <protection locked="0"/>
    </xf>
    <xf numFmtId="164" fontId="2" fillId="0" borderId="1" xfId="18" applyNumberFormat="1" applyFont="1" applyBorder="1" applyAlignment="1" applyProtection="1">
      <alignment horizontal="center" vertical="top" wrapText="1"/>
      <protection locked="0"/>
    </xf>
    <xf numFmtId="0" fontId="18" fillId="0" borderId="0" xfId="0" applyFont="1" applyAlignment="1">
      <alignment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vertical="top"/>
    </xf>
    <xf numFmtId="3" fontId="18" fillId="0" borderId="2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horizontal="center" vertical="top"/>
    </xf>
    <xf numFmtId="0" fontId="14" fillId="0" borderId="0" xfId="18" applyFont="1" applyBorder="1" applyAlignment="1" applyProtection="1">
      <alignment horizontal="center" vertical="center" wrapText="1"/>
      <protection/>
    </xf>
    <xf numFmtId="4" fontId="16" fillId="0" borderId="0" xfId="0" applyNumberFormat="1" applyFont="1" applyBorder="1" applyAlignment="1">
      <alignment vertical="top"/>
    </xf>
    <xf numFmtId="3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wrapText="1"/>
    </xf>
    <xf numFmtId="3" fontId="16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0" fontId="14" fillId="0" borderId="0" xfId="18" applyFont="1" applyBorder="1" applyAlignment="1" applyProtection="1">
      <alignment vertical="center" wrapText="1"/>
      <protection/>
    </xf>
    <xf numFmtId="0" fontId="2" fillId="0" borderId="0" xfId="0" applyFont="1" applyAlignment="1">
      <alignment horizontal="right"/>
    </xf>
    <xf numFmtId="1" fontId="2" fillId="0" borderId="1" xfId="18" applyNumberFormat="1" applyFont="1" applyBorder="1" applyAlignment="1" applyProtection="1">
      <alignment horizontal="center" vertical="top" wrapText="1"/>
      <protection locked="0"/>
    </xf>
    <xf numFmtId="1" fontId="2" fillId="0" borderId="1" xfId="0" applyNumberFormat="1" applyFont="1" applyBorder="1" applyAlignment="1">
      <alignment horizontal="center" vertical="top"/>
    </xf>
    <xf numFmtId="0" fontId="5" fillId="0" borderId="1" xfId="18" applyFont="1" applyBorder="1" applyAlignment="1" applyProtection="1">
      <alignment horizontal="center" vertical="center"/>
      <protection/>
    </xf>
    <xf numFmtId="0" fontId="3" fillId="0" borderId="1" xfId="18" applyFont="1" applyBorder="1" applyAlignment="1" applyProtection="1">
      <alignment horizontal="center" vertical="center"/>
      <protection/>
    </xf>
    <xf numFmtId="0" fontId="5" fillId="0" borderId="0" xfId="18" applyFont="1" applyBorder="1" applyAlignment="1" applyProtection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3" fillId="0" borderId="1" xfId="18" applyFont="1" applyBorder="1" applyAlignment="1" applyProtection="1">
      <alignment horizontal="center" vertical="center" wrapText="1"/>
      <protection/>
    </xf>
    <xf numFmtId="0" fontId="3" fillId="0" borderId="3" xfId="18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top"/>
    </xf>
    <xf numFmtId="3" fontId="3" fillId="0" borderId="4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top" wrapText="1"/>
    </xf>
    <xf numFmtId="0" fontId="17" fillId="0" borderId="0" xfId="0" applyFont="1" applyAlignment="1">
      <alignment/>
    </xf>
    <xf numFmtId="49" fontId="16" fillId="0" borderId="1" xfId="0" applyNumberFormat="1" applyFont="1" applyBorder="1" applyAlignment="1">
      <alignment horizontal="center" vertical="top" wrapText="1"/>
    </xf>
    <xf numFmtId="3" fontId="3" fillId="0" borderId="1" xfId="18" applyNumberFormat="1" applyFont="1" applyBorder="1" applyAlignment="1" applyProtection="1">
      <alignment horizontal="center" vertical="top" wrapText="1"/>
      <protection locked="0"/>
    </xf>
    <xf numFmtId="49" fontId="9" fillId="0" borderId="1" xfId="18" applyNumberFormat="1" applyFont="1" applyBorder="1" applyAlignment="1">
      <alignment horizontal="left" vertical="top" wrapText="1"/>
      <protection/>
    </xf>
    <xf numFmtId="4" fontId="16" fillId="0" borderId="1" xfId="0" applyNumberFormat="1" applyFont="1" applyBorder="1" applyAlignment="1">
      <alignment horizontal="center" vertical="top" wrapText="1"/>
    </xf>
    <xf numFmtId="49" fontId="3" fillId="0" borderId="1" xfId="18" applyNumberFormat="1" applyFont="1" applyBorder="1" applyAlignment="1" applyProtection="1">
      <alignment horizontal="center" vertical="center" wrapText="1"/>
      <protection locked="0"/>
    </xf>
    <xf numFmtId="4" fontId="16" fillId="0" borderId="3" xfId="0" applyNumberFormat="1" applyFont="1" applyBorder="1" applyAlignment="1">
      <alignment horizontal="center"/>
    </xf>
    <xf numFmtId="3" fontId="6" fillId="0" borderId="1" xfId="18" applyNumberFormat="1" applyFont="1" applyBorder="1" applyAlignment="1" applyProtection="1">
      <alignment horizontal="center" vertical="top" wrapText="1"/>
      <protection locked="0"/>
    </xf>
    <xf numFmtId="4" fontId="6" fillId="0" borderId="3" xfId="0" applyNumberFormat="1" applyFont="1" applyBorder="1" applyAlignment="1">
      <alignment horizontal="center" vertical="top"/>
    </xf>
    <xf numFmtId="4" fontId="6" fillId="0" borderId="1" xfId="18" applyNumberFormat="1" applyFont="1" applyBorder="1" applyAlignment="1" applyProtection="1">
      <alignment horizontal="center" vertical="top" wrapText="1"/>
      <protection locked="0"/>
    </xf>
    <xf numFmtId="3" fontId="16" fillId="0" borderId="1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6" fillId="0" borderId="2" xfId="0" applyNumberFormat="1" applyFont="1" applyBorder="1" applyAlignment="1">
      <alignment horizontal="center" vertical="top"/>
    </xf>
    <xf numFmtId="0" fontId="16" fillId="0" borderId="4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3" fontId="16" fillId="0" borderId="5" xfId="0" applyNumberFormat="1" applyFont="1" applyBorder="1" applyAlignment="1">
      <alignment vertical="top"/>
    </xf>
    <xf numFmtId="202" fontId="16" fillId="0" borderId="6" xfId="0" applyNumberFormat="1" applyFont="1" applyBorder="1" applyAlignment="1">
      <alignment wrapText="1"/>
    </xf>
    <xf numFmtId="202" fontId="16" fillId="0" borderId="2" xfId="0" applyNumberFormat="1" applyFont="1" applyBorder="1" applyAlignment="1">
      <alignment wrapText="1"/>
    </xf>
    <xf numFmtId="202" fontId="16" fillId="0" borderId="2" xfId="0" applyNumberFormat="1" applyFont="1" applyBorder="1" applyAlignment="1">
      <alignment/>
    </xf>
    <xf numFmtId="3" fontId="10" fillId="0" borderId="1" xfId="18" applyNumberFormat="1" applyFont="1" applyBorder="1" applyAlignment="1" applyProtection="1">
      <alignment horizontal="center" vertical="top" wrapText="1"/>
      <protection locked="0"/>
    </xf>
    <xf numFmtId="4" fontId="6" fillId="0" borderId="1" xfId="0" applyNumberFormat="1" applyFont="1" applyBorder="1" applyAlignment="1">
      <alignment horizontal="center" vertical="top"/>
    </xf>
    <xf numFmtId="4" fontId="16" fillId="0" borderId="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top"/>
    </xf>
    <xf numFmtId="3" fontId="12" fillId="0" borderId="0" xfId="0" applyNumberFormat="1" applyFont="1" applyBorder="1" applyAlignment="1">
      <alignment horizontal="center" vertical="top"/>
    </xf>
    <xf numFmtId="0" fontId="5" fillId="0" borderId="1" xfId="18" applyFont="1" applyBorder="1" applyAlignment="1" applyProtection="1">
      <alignment horizontal="center" vertical="center" wrapText="1"/>
      <protection/>
    </xf>
    <xf numFmtId="0" fontId="3" fillId="0" borderId="4" xfId="18" applyFont="1" applyBorder="1" applyAlignment="1" applyProtection="1">
      <alignment horizontal="center" vertical="center" wrapText="1"/>
      <protection/>
    </xf>
    <xf numFmtId="0" fontId="3" fillId="0" borderId="7" xfId="18" applyFont="1" applyBorder="1" applyAlignment="1" applyProtection="1">
      <alignment horizontal="center" vertical="center" wrapText="1"/>
      <protection/>
    </xf>
    <xf numFmtId="0" fontId="3" fillId="0" borderId="3" xfId="18" applyFont="1" applyBorder="1" applyAlignment="1" applyProtection="1">
      <alignment horizontal="center" vertical="center" wrapText="1"/>
      <protection/>
    </xf>
    <xf numFmtId="0" fontId="3" fillId="0" borderId="1" xfId="18" applyFont="1" applyBorder="1" applyAlignment="1" applyProtection="1">
      <alignment horizontal="center" vertical="center" wrapText="1"/>
      <protection/>
    </xf>
    <xf numFmtId="49" fontId="5" fillId="0" borderId="8" xfId="18" applyNumberFormat="1" applyFont="1" applyBorder="1" applyAlignment="1">
      <alignment horizontal="center" vertical="top"/>
      <protection/>
    </xf>
    <xf numFmtId="49" fontId="5" fillId="0" borderId="9" xfId="18" applyNumberFormat="1" applyFont="1" applyBorder="1" applyAlignment="1">
      <alignment horizontal="center" vertical="top"/>
      <protection/>
    </xf>
    <xf numFmtId="49" fontId="5" fillId="0" borderId="10" xfId="18" applyNumberFormat="1" applyFont="1" applyBorder="1" applyAlignment="1">
      <alignment horizontal="center" vertical="top"/>
      <protection/>
    </xf>
    <xf numFmtId="3" fontId="18" fillId="0" borderId="2" xfId="0" applyNumberFormat="1" applyFont="1" applyBorder="1" applyAlignment="1">
      <alignment horizontal="center"/>
    </xf>
    <xf numFmtId="49" fontId="9" fillId="0" borderId="1" xfId="18" applyNumberFormat="1" applyFont="1" applyBorder="1" applyAlignment="1">
      <alignment horizontal="left" vertical="top" wrapText="1"/>
      <protection/>
    </xf>
    <xf numFmtId="49" fontId="11" fillId="0" borderId="1" xfId="18" applyNumberFormat="1" applyFont="1" applyBorder="1" applyAlignment="1">
      <alignment horizontal="left" vertical="top"/>
      <protection/>
    </xf>
    <xf numFmtId="3" fontId="2" fillId="0" borderId="5" xfId="0" applyNumberFormat="1" applyFont="1" applyBorder="1" applyAlignment="1">
      <alignment horizontal="center" vertical="top"/>
    </xf>
    <xf numFmtId="0" fontId="17" fillId="0" borderId="0" xfId="0" applyFont="1" applyAlignment="1">
      <alignment horizontal="left" wrapText="1"/>
    </xf>
    <xf numFmtId="0" fontId="9" fillId="0" borderId="1" xfId="18" applyFont="1" applyBorder="1" applyAlignment="1">
      <alignment horizontal="center" vertical="center" wrapText="1"/>
      <protection/>
    </xf>
    <xf numFmtId="0" fontId="9" fillId="0" borderId="8" xfId="18" applyFont="1" applyBorder="1" applyAlignment="1">
      <alignment horizontal="center" vertical="center" wrapText="1"/>
      <protection/>
    </xf>
    <xf numFmtId="0" fontId="9" fillId="0" borderId="9" xfId="18" applyFont="1" applyBorder="1" applyAlignment="1">
      <alignment horizontal="center" vertical="center" wrapText="1"/>
      <protection/>
    </xf>
    <xf numFmtId="0" fontId="9" fillId="0" borderId="10" xfId="18" applyFont="1" applyBorder="1" applyAlignment="1">
      <alignment horizontal="center" vertical="center" wrapText="1"/>
      <protection/>
    </xf>
    <xf numFmtId="0" fontId="9" fillId="0" borderId="4" xfId="18" applyFont="1" applyBorder="1" applyAlignment="1">
      <alignment horizontal="center" vertical="center" wrapText="1"/>
      <protection/>
    </xf>
    <xf numFmtId="0" fontId="9" fillId="0" borderId="7" xfId="18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center"/>
    </xf>
    <xf numFmtId="0" fontId="9" fillId="0" borderId="1" xfId="18" applyFont="1" applyBorder="1" applyAlignment="1">
      <alignment horizontal="center" vertical="center" textRotation="90" wrapText="1"/>
      <protection/>
    </xf>
    <xf numFmtId="0" fontId="5" fillId="0" borderId="1" xfId="18" applyFont="1" applyBorder="1" applyAlignment="1">
      <alignment horizontal="center" vertical="center"/>
      <protection/>
    </xf>
    <xf numFmtId="49" fontId="9" fillId="0" borderId="8" xfId="18" applyNumberFormat="1" applyFont="1" applyBorder="1" applyAlignment="1">
      <alignment horizontal="center" vertical="top" wrapText="1"/>
      <protection/>
    </xf>
    <xf numFmtId="49" fontId="9" fillId="0" borderId="9" xfId="18" applyNumberFormat="1" applyFont="1" applyBorder="1" applyAlignment="1">
      <alignment horizontal="center" vertical="top" wrapText="1"/>
      <protection/>
    </xf>
    <xf numFmtId="49" fontId="9" fillId="0" borderId="10" xfId="18" applyNumberFormat="1" applyFont="1" applyBorder="1" applyAlignment="1">
      <alignment horizontal="center" vertical="top" wrapText="1"/>
      <protection/>
    </xf>
    <xf numFmtId="0" fontId="9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center" vertical="top"/>
    </xf>
    <xf numFmtId="3" fontId="16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3" fontId="12" fillId="0" borderId="5" xfId="0" applyNumberFormat="1" applyFont="1" applyBorder="1" applyAlignment="1">
      <alignment horizontal="center" vertical="top"/>
    </xf>
    <xf numFmtId="3" fontId="2" fillId="0" borderId="2" xfId="0" applyNumberFormat="1" applyFont="1" applyBorder="1" applyAlignment="1">
      <alignment horizontal="center" vertical="top"/>
    </xf>
    <xf numFmtId="0" fontId="14" fillId="0" borderId="0" xfId="18" applyFont="1" applyBorder="1" applyAlignment="1" applyProtection="1">
      <alignment horizontal="center" vertical="center" wrapText="1"/>
      <protection/>
    </xf>
    <xf numFmtId="3" fontId="3" fillId="0" borderId="1" xfId="0" applyNumberFormat="1" applyFont="1" applyBorder="1" applyAlignment="1">
      <alignment horizontal="center" vertical="top"/>
    </xf>
    <xf numFmtId="3" fontId="3" fillId="0" borderId="4" xfId="0" applyNumberFormat="1" applyFont="1" applyBorder="1" applyAlignment="1">
      <alignment horizontal="center" vertical="top"/>
    </xf>
    <xf numFmtId="0" fontId="3" fillId="0" borderId="8" xfId="18" applyFont="1" applyBorder="1" applyAlignment="1" applyProtection="1">
      <alignment horizontal="center" vertical="center" wrapText="1"/>
      <protection/>
    </xf>
    <xf numFmtId="0" fontId="3" fillId="0" borderId="10" xfId="18" applyFont="1" applyBorder="1" applyAlignment="1" applyProtection="1">
      <alignment horizontal="center" vertical="center" wrapText="1"/>
      <protection/>
    </xf>
    <xf numFmtId="0" fontId="3" fillId="0" borderId="11" xfId="18" applyFont="1" applyBorder="1" applyAlignment="1" applyProtection="1">
      <alignment horizontal="center" vertical="center" wrapText="1"/>
      <protection/>
    </xf>
    <xf numFmtId="0" fontId="3" fillId="0" borderId="12" xfId="18" applyFont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долговые книги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J21"/>
  <sheetViews>
    <sheetView view="pageBreakPreview" zoomScale="55" zoomScaleNormal="60" zoomScaleSheetLayoutView="55" workbookViewId="0" topLeftCell="A13">
      <selection activeCell="N17" sqref="N17"/>
    </sheetView>
  </sheetViews>
  <sheetFormatPr defaultColWidth="9.00390625" defaultRowHeight="12.75"/>
  <cols>
    <col min="1" max="1" width="6.00390625" style="2" customWidth="1"/>
    <col min="2" max="2" width="24.375" style="2" customWidth="1"/>
    <col min="3" max="3" width="0.6171875" style="2" hidden="1" customWidth="1"/>
    <col min="4" max="4" width="12.75390625" style="2" customWidth="1"/>
    <col min="5" max="5" width="9.625" style="2" customWidth="1"/>
    <col min="6" max="6" width="7.375" style="2" customWidth="1"/>
    <col min="7" max="7" width="7.625" style="2" customWidth="1"/>
    <col min="8" max="8" width="15.25390625" style="2" customWidth="1"/>
    <col min="9" max="9" width="9.00390625" style="2" customWidth="1"/>
    <col min="10" max="10" width="10.875" style="2" customWidth="1"/>
    <col min="11" max="11" width="9.25390625" style="2" customWidth="1"/>
    <col min="12" max="12" width="9.375" style="2" customWidth="1"/>
    <col min="13" max="13" width="8.75390625" style="2" customWidth="1"/>
    <col min="14" max="14" width="18.125" style="2" customWidth="1"/>
    <col min="15" max="16" width="11.375" style="2" customWidth="1"/>
    <col min="17" max="18" width="16.00390625" style="2" customWidth="1"/>
    <col min="19" max="19" width="15.875" style="2" customWidth="1"/>
    <col min="20" max="20" width="17.625" style="2" customWidth="1"/>
    <col min="21" max="21" width="12.75390625" style="2" customWidth="1"/>
    <col min="22" max="22" width="9.125" style="2" customWidth="1"/>
    <col min="23" max="23" width="8.875" style="2" customWidth="1"/>
    <col min="24" max="25" width="9.25390625" style="2" customWidth="1"/>
    <col min="26" max="26" width="11.75390625" style="2" customWidth="1"/>
    <col min="27" max="27" width="12.25390625" style="2" customWidth="1"/>
    <col min="28" max="29" width="7.875" style="2" customWidth="1"/>
    <col min="30" max="30" width="9.125" style="2" customWidth="1"/>
    <col min="31" max="31" width="10.25390625" style="2" customWidth="1"/>
    <col min="32" max="32" width="12.125" style="2" customWidth="1"/>
    <col min="33" max="33" width="8.625" style="2" customWidth="1"/>
    <col min="34" max="16384" width="9.125" style="2" customWidth="1"/>
  </cols>
  <sheetData>
    <row r="1" spans="26:33" ht="26.25" customHeight="1">
      <c r="Z1" s="103" t="s">
        <v>50</v>
      </c>
      <c r="AA1" s="103"/>
      <c r="AB1" s="103"/>
      <c r="AC1" s="103"/>
      <c r="AD1" s="103"/>
      <c r="AE1" s="103"/>
      <c r="AF1" s="103"/>
      <c r="AG1" s="103"/>
    </row>
    <row r="2" spans="1:33" ht="21" customHeight="1">
      <c r="A2" s="30"/>
      <c r="B2" s="1"/>
      <c r="C2" s="1"/>
      <c r="S2" s="34"/>
      <c r="T2" s="34"/>
      <c r="U2" s="34"/>
      <c r="V2" s="34"/>
      <c r="W2" s="34"/>
      <c r="X2" s="34"/>
      <c r="Y2" s="34"/>
      <c r="Z2" s="103" t="s">
        <v>72</v>
      </c>
      <c r="AA2" s="103"/>
      <c r="AB2" s="103"/>
      <c r="AC2" s="103"/>
      <c r="AD2" s="103"/>
      <c r="AE2" s="103"/>
      <c r="AF2" s="103"/>
      <c r="AG2" s="103"/>
    </row>
    <row r="3" spans="1:33" ht="18.75">
      <c r="A3" s="1"/>
      <c r="B3" s="1"/>
      <c r="C3" s="1"/>
      <c r="AG3" s="50"/>
    </row>
    <row r="4" spans="1:32" ht="30.75" customHeight="1">
      <c r="A4" s="1"/>
      <c r="B4" s="1"/>
      <c r="C4" s="1"/>
      <c r="AF4" s="59" t="s">
        <v>27</v>
      </c>
    </row>
    <row r="5" spans="1:35" ht="31.5" customHeight="1">
      <c r="A5" s="110" t="s">
        <v>91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</row>
    <row r="6" spans="1:35" ht="24.7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1:33" ht="30.75" customHeight="1">
      <c r="A7" s="104" t="s">
        <v>0</v>
      </c>
      <c r="B7" s="111" t="s">
        <v>28</v>
      </c>
      <c r="C7" s="111"/>
      <c r="D7" s="111" t="s">
        <v>6</v>
      </c>
      <c r="E7" s="111" t="s">
        <v>14</v>
      </c>
      <c r="F7" s="111" t="s">
        <v>29</v>
      </c>
      <c r="G7" s="111" t="s">
        <v>30</v>
      </c>
      <c r="H7" s="104" t="s">
        <v>3</v>
      </c>
      <c r="I7" s="104"/>
      <c r="J7" s="104"/>
      <c r="K7" s="104"/>
      <c r="L7" s="104"/>
      <c r="M7" s="104"/>
      <c r="N7" s="104"/>
      <c r="O7" s="104" t="s">
        <v>1</v>
      </c>
      <c r="P7" s="104"/>
      <c r="Q7" s="104"/>
      <c r="R7" s="104"/>
      <c r="S7" s="104"/>
      <c r="T7" s="104"/>
      <c r="U7" s="104"/>
      <c r="V7" s="116" t="s">
        <v>63</v>
      </c>
      <c r="W7" s="116"/>
      <c r="X7" s="116"/>
      <c r="Y7" s="116"/>
      <c r="Z7" s="104" t="s">
        <v>41</v>
      </c>
      <c r="AA7" s="104"/>
      <c r="AB7" s="104"/>
      <c r="AC7" s="104"/>
      <c r="AD7" s="104"/>
      <c r="AE7" s="104"/>
      <c r="AF7" s="104"/>
      <c r="AG7" s="105" t="s">
        <v>13</v>
      </c>
    </row>
    <row r="8" spans="1:35" ht="31.5" customHeight="1">
      <c r="A8" s="104"/>
      <c r="B8" s="111"/>
      <c r="C8" s="111"/>
      <c r="D8" s="111"/>
      <c r="E8" s="111"/>
      <c r="F8" s="111"/>
      <c r="G8" s="111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8" t="s">
        <v>64</v>
      </c>
      <c r="W8" s="109"/>
      <c r="X8" s="104" t="s">
        <v>65</v>
      </c>
      <c r="Y8" s="104"/>
      <c r="Z8" s="104"/>
      <c r="AA8" s="104"/>
      <c r="AB8" s="104"/>
      <c r="AC8" s="104"/>
      <c r="AD8" s="104"/>
      <c r="AE8" s="104"/>
      <c r="AF8" s="104"/>
      <c r="AG8" s="106"/>
      <c r="AI8" s="22"/>
    </row>
    <row r="9" spans="1:35" ht="138.75" customHeight="1">
      <c r="A9" s="104"/>
      <c r="B9" s="111"/>
      <c r="C9" s="111"/>
      <c r="D9" s="111"/>
      <c r="E9" s="111"/>
      <c r="F9" s="111"/>
      <c r="G9" s="111"/>
      <c r="H9" s="32" t="s">
        <v>31</v>
      </c>
      <c r="I9" s="32" t="s">
        <v>18</v>
      </c>
      <c r="J9" s="32" t="s">
        <v>32</v>
      </c>
      <c r="K9" s="32" t="s">
        <v>33</v>
      </c>
      <c r="L9" s="32" t="s">
        <v>34</v>
      </c>
      <c r="M9" s="32" t="s">
        <v>20</v>
      </c>
      <c r="N9" s="32" t="s">
        <v>35</v>
      </c>
      <c r="O9" s="32" t="s">
        <v>36</v>
      </c>
      <c r="P9" s="32" t="s">
        <v>21</v>
      </c>
      <c r="Q9" s="32" t="s">
        <v>37</v>
      </c>
      <c r="R9" s="32" t="s">
        <v>38</v>
      </c>
      <c r="S9" s="32" t="s">
        <v>39</v>
      </c>
      <c r="T9" s="32" t="s">
        <v>49</v>
      </c>
      <c r="U9" s="32" t="s">
        <v>40</v>
      </c>
      <c r="V9" s="32" t="s">
        <v>66</v>
      </c>
      <c r="W9" s="32" t="s">
        <v>67</v>
      </c>
      <c r="X9" s="32" t="s">
        <v>68</v>
      </c>
      <c r="Y9" s="32" t="s">
        <v>67</v>
      </c>
      <c r="Z9" s="32" t="s">
        <v>42</v>
      </c>
      <c r="AA9" s="32" t="s">
        <v>22</v>
      </c>
      <c r="AB9" s="32" t="s">
        <v>43</v>
      </c>
      <c r="AC9" s="32" t="s">
        <v>44</v>
      </c>
      <c r="AD9" s="32" t="s">
        <v>45</v>
      </c>
      <c r="AE9" s="32" t="s">
        <v>46</v>
      </c>
      <c r="AF9" s="32" t="s">
        <v>15</v>
      </c>
      <c r="AG9" s="107"/>
      <c r="AH9" s="23"/>
      <c r="AI9" s="23"/>
    </row>
    <row r="10" spans="1:35" ht="18" customHeight="1">
      <c r="A10" s="13">
        <v>1</v>
      </c>
      <c r="B10" s="112">
        <v>2</v>
      </c>
      <c r="C10" s="112"/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28">
        <v>16</v>
      </c>
      <c r="R10" s="28">
        <v>17</v>
      </c>
      <c r="S10" s="28">
        <v>18</v>
      </c>
      <c r="T10" s="28">
        <v>19</v>
      </c>
      <c r="U10" s="28">
        <v>20</v>
      </c>
      <c r="V10" s="28">
        <v>21</v>
      </c>
      <c r="W10" s="28">
        <v>22</v>
      </c>
      <c r="X10" s="28">
        <v>23</v>
      </c>
      <c r="Y10" s="28">
        <v>24</v>
      </c>
      <c r="Z10" s="28">
        <v>25</v>
      </c>
      <c r="AA10" s="28">
        <v>26</v>
      </c>
      <c r="AB10" s="28">
        <v>27</v>
      </c>
      <c r="AC10" s="28">
        <v>28</v>
      </c>
      <c r="AD10" s="28">
        <v>29</v>
      </c>
      <c r="AE10" s="28">
        <v>30</v>
      </c>
      <c r="AF10" s="28">
        <v>31</v>
      </c>
      <c r="AG10" s="28">
        <v>32</v>
      </c>
      <c r="AH10" s="7"/>
      <c r="AI10" s="7"/>
    </row>
    <row r="11" spans="1:35" ht="47.25" customHeight="1">
      <c r="A11" s="96">
        <v>1</v>
      </c>
      <c r="B11" s="100" t="s">
        <v>85</v>
      </c>
      <c r="C11" s="100"/>
      <c r="D11" s="68">
        <f>D12+D13+D14+D15</f>
        <v>1068189000</v>
      </c>
      <c r="E11" s="71"/>
      <c r="F11" s="35" t="s">
        <v>24</v>
      </c>
      <c r="G11" s="35">
        <v>0</v>
      </c>
      <c r="H11" s="86">
        <f>H12+H13+H14+H15</f>
        <v>1068189000</v>
      </c>
      <c r="I11" s="68">
        <f aca="true" t="shared" si="0" ref="I11:N11">I12+I13+I14+I15</f>
        <v>0</v>
      </c>
      <c r="J11" s="68">
        <f t="shared" si="0"/>
        <v>0</v>
      </c>
      <c r="K11" s="68">
        <f t="shared" si="0"/>
        <v>0</v>
      </c>
      <c r="L11" s="68">
        <f t="shared" si="0"/>
        <v>0</v>
      </c>
      <c r="M11" s="68">
        <f t="shared" si="0"/>
        <v>0</v>
      </c>
      <c r="N11" s="73">
        <f t="shared" si="0"/>
        <v>1068189000</v>
      </c>
      <c r="O11" s="35">
        <v>0</v>
      </c>
      <c r="P11" s="35">
        <v>0</v>
      </c>
      <c r="Q11" s="74">
        <f>Q12+Q13+Q14+Q15</f>
        <v>24784089.1</v>
      </c>
      <c r="R11" s="74">
        <f>R12+R13+R14+R15</f>
        <v>10085279.9</v>
      </c>
      <c r="S11" s="74">
        <f>S12+S13+S14+S15</f>
        <v>24784089.1</v>
      </c>
      <c r="T11" s="74">
        <f>T12+T13+T14+T15</f>
        <v>10085279.9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6"/>
      <c r="AH11" s="24"/>
      <c r="AI11" s="24"/>
    </row>
    <row r="12" spans="1:35" ht="27" customHeight="1">
      <c r="A12" s="97"/>
      <c r="B12" s="113" t="s">
        <v>84</v>
      </c>
      <c r="C12" s="69"/>
      <c r="D12" s="68">
        <v>250000000</v>
      </c>
      <c r="E12" s="71" t="s">
        <v>77</v>
      </c>
      <c r="F12" s="35"/>
      <c r="G12" s="35">
        <v>0</v>
      </c>
      <c r="H12" s="86">
        <v>250000000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73">
        <v>250000000</v>
      </c>
      <c r="O12" s="35">
        <v>0</v>
      </c>
      <c r="P12" s="35">
        <v>0</v>
      </c>
      <c r="Q12" s="87">
        <v>5879178.07</v>
      </c>
      <c r="R12" s="87">
        <v>2470958.9</v>
      </c>
      <c r="S12" s="87">
        <v>5879178.07</v>
      </c>
      <c r="T12" s="87">
        <v>2470958.9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6"/>
      <c r="AH12" s="24"/>
      <c r="AI12" s="24"/>
    </row>
    <row r="13" spans="1:35" ht="26.25" customHeight="1">
      <c r="A13" s="97"/>
      <c r="B13" s="114"/>
      <c r="C13" s="69"/>
      <c r="D13" s="68">
        <v>230000000</v>
      </c>
      <c r="E13" s="71" t="s">
        <v>83</v>
      </c>
      <c r="F13" s="35"/>
      <c r="G13" s="35">
        <v>0</v>
      </c>
      <c r="H13" s="86">
        <v>230000000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73">
        <v>230000000</v>
      </c>
      <c r="O13" s="35">
        <v>0</v>
      </c>
      <c r="P13" s="35">
        <v>0</v>
      </c>
      <c r="Q13" s="87">
        <v>4833150.68</v>
      </c>
      <c r="R13" s="87">
        <v>2293698.63</v>
      </c>
      <c r="S13" s="87">
        <v>4833150.68</v>
      </c>
      <c r="T13" s="87">
        <v>2293698.63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6"/>
      <c r="AH13" s="24"/>
      <c r="AI13" s="24"/>
    </row>
    <row r="14" spans="1:35" ht="32.25" customHeight="1">
      <c r="A14" s="97"/>
      <c r="B14" s="114"/>
      <c r="C14" s="69"/>
      <c r="D14" s="68">
        <v>300000000</v>
      </c>
      <c r="E14" s="71" t="s">
        <v>83</v>
      </c>
      <c r="F14" s="35"/>
      <c r="G14" s="35">
        <v>0</v>
      </c>
      <c r="H14" s="86">
        <v>300000000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73">
        <v>300000000</v>
      </c>
      <c r="O14" s="35">
        <v>0</v>
      </c>
      <c r="P14" s="35">
        <v>0</v>
      </c>
      <c r="Q14" s="87">
        <v>5760986.3</v>
      </c>
      <c r="R14" s="87">
        <v>2734027.4</v>
      </c>
      <c r="S14" s="87">
        <v>5760986.3</v>
      </c>
      <c r="T14" s="87">
        <v>2734027.4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6"/>
      <c r="AH14" s="24"/>
      <c r="AI14" s="24"/>
    </row>
    <row r="15" spans="1:35" ht="32.25" customHeight="1">
      <c r="A15" s="98"/>
      <c r="B15" s="115"/>
      <c r="C15" s="69"/>
      <c r="D15" s="68">
        <v>288189000</v>
      </c>
      <c r="E15" s="71" t="s">
        <v>83</v>
      </c>
      <c r="F15" s="35"/>
      <c r="G15" s="35">
        <v>0</v>
      </c>
      <c r="H15" s="86">
        <v>288189000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73">
        <v>288189000</v>
      </c>
      <c r="O15" s="35">
        <v>0</v>
      </c>
      <c r="P15" s="35">
        <v>0</v>
      </c>
      <c r="Q15" s="87">
        <v>8310774.050000001</v>
      </c>
      <c r="R15" s="87">
        <v>2586594.97</v>
      </c>
      <c r="S15" s="87">
        <v>8310774.050000001</v>
      </c>
      <c r="T15" s="87">
        <v>2586594.97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6"/>
      <c r="AH15" s="24"/>
      <c r="AI15" s="24"/>
    </row>
    <row r="16" spans="1:35" ht="84" customHeight="1">
      <c r="A16" s="25">
        <v>2</v>
      </c>
      <c r="B16" s="100" t="s">
        <v>47</v>
      </c>
      <c r="C16" s="100"/>
      <c r="D16" s="35">
        <v>0</v>
      </c>
      <c r="E16" s="35" t="s">
        <v>24</v>
      </c>
      <c r="F16" s="35" t="s">
        <v>24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52">
        <v>0</v>
      </c>
      <c r="S16" s="52">
        <v>0</v>
      </c>
      <c r="T16" s="52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7"/>
      <c r="AH16" s="24"/>
      <c r="AI16" s="24"/>
    </row>
    <row r="17" spans="1:35" ht="178.5" customHeight="1">
      <c r="A17" s="25">
        <v>3</v>
      </c>
      <c r="B17" s="100" t="s">
        <v>48</v>
      </c>
      <c r="C17" s="100"/>
      <c r="D17" s="35">
        <v>0</v>
      </c>
      <c r="E17" s="35" t="s">
        <v>24</v>
      </c>
      <c r="F17" s="35" t="s">
        <v>24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51">
        <v>0</v>
      </c>
      <c r="S17" s="51">
        <v>0</v>
      </c>
      <c r="T17" s="51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6"/>
      <c r="AH17" s="24"/>
      <c r="AI17" s="24"/>
    </row>
    <row r="18" spans="1:35" ht="67.5" customHeight="1">
      <c r="A18" s="25">
        <v>4</v>
      </c>
      <c r="B18" s="100" t="s">
        <v>5</v>
      </c>
      <c r="C18" s="100"/>
      <c r="D18" s="35">
        <v>0</v>
      </c>
      <c r="E18" s="35" t="s">
        <v>24</v>
      </c>
      <c r="F18" s="35" t="s">
        <v>24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51">
        <v>0</v>
      </c>
      <c r="S18" s="51">
        <v>0</v>
      </c>
      <c r="T18" s="51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6"/>
      <c r="AH18" s="24"/>
      <c r="AI18" s="24"/>
    </row>
    <row r="19" spans="1:35" ht="18.75">
      <c r="A19" s="26"/>
      <c r="B19" s="101" t="s">
        <v>4</v>
      </c>
      <c r="C19" s="101"/>
      <c r="D19" s="68">
        <f>D12+D13+D14+D15</f>
        <v>1068189000</v>
      </c>
      <c r="E19" s="35" t="s">
        <v>17</v>
      </c>
      <c r="F19" s="35" t="s">
        <v>17</v>
      </c>
      <c r="G19" s="35">
        <v>0</v>
      </c>
      <c r="H19" s="68">
        <f>H11</f>
        <v>1068189000</v>
      </c>
      <c r="I19" s="35">
        <f aca="true" t="shared" si="1" ref="I19:N19">I11+I16+I17+I18</f>
        <v>0</v>
      </c>
      <c r="J19" s="68">
        <f t="shared" si="1"/>
        <v>0</v>
      </c>
      <c r="K19" s="35">
        <f t="shared" si="1"/>
        <v>0</v>
      </c>
      <c r="L19" s="35">
        <f t="shared" si="1"/>
        <v>0</v>
      </c>
      <c r="M19" s="35">
        <f t="shared" si="1"/>
        <v>0</v>
      </c>
      <c r="N19" s="73">
        <f t="shared" si="1"/>
        <v>1068189000</v>
      </c>
      <c r="O19" s="35">
        <v>0</v>
      </c>
      <c r="P19" s="35">
        <v>0</v>
      </c>
      <c r="Q19" s="75">
        <f>Q12+Q13+Q14+Q15</f>
        <v>24784089.1</v>
      </c>
      <c r="R19" s="75">
        <f>R12+R13+R14+R15</f>
        <v>10085279.9</v>
      </c>
      <c r="S19" s="75">
        <f>S12+S13+S14+S15</f>
        <v>24784089.1</v>
      </c>
      <c r="T19" s="75">
        <f>T12+T13+T14+T15</f>
        <v>10085279.9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6" t="s">
        <v>17</v>
      </c>
      <c r="AH19" s="24"/>
      <c r="AI19" s="24"/>
    </row>
    <row r="20" spans="1:36" ht="54.75" customHeight="1">
      <c r="A20" s="20"/>
      <c r="B20" s="39" t="s">
        <v>89</v>
      </c>
      <c r="C20" s="40"/>
      <c r="D20" s="40"/>
      <c r="E20" s="40"/>
      <c r="F20" s="40"/>
      <c r="G20" s="38"/>
      <c r="H20" s="38"/>
      <c r="I20" s="41"/>
      <c r="J20" s="41"/>
      <c r="K20" s="41"/>
      <c r="L20" s="40"/>
      <c r="M20" s="40"/>
      <c r="N20" s="99" t="s">
        <v>90</v>
      </c>
      <c r="O20" s="99"/>
      <c r="P20" s="99"/>
      <c r="Q20" s="99"/>
      <c r="R20" s="99"/>
      <c r="S20" s="5"/>
      <c r="AF20" s="11"/>
      <c r="AG20" s="10"/>
      <c r="AH20" s="7"/>
      <c r="AI20" s="19"/>
      <c r="AJ20" s="7"/>
    </row>
    <row r="21" spans="2:36" ht="18.75">
      <c r="B21" s="3"/>
      <c r="C21" s="10"/>
      <c r="D21" s="10"/>
      <c r="E21" s="10"/>
      <c r="F21" s="10"/>
      <c r="I21" s="102" t="s">
        <v>7</v>
      </c>
      <c r="J21" s="102"/>
      <c r="K21" s="102"/>
      <c r="L21" s="12"/>
      <c r="M21" s="12"/>
      <c r="N21" s="102" t="s">
        <v>23</v>
      </c>
      <c r="O21" s="102"/>
      <c r="P21" s="102"/>
      <c r="Q21" s="102"/>
      <c r="R21" s="102"/>
      <c r="S21" s="33"/>
      <c r="AF21" s="10"/>
      <c r="AG21" s="12"/>
      <c r="AH21" s="7"/>
      <c r="AI21" s="9"/>
      <c r="AJ21" s="7"/>
    </row>
  </sheetData>
  <mergeCells count="27">
    <mergeCell ref="D7:D9"/>
    <mergeCell ref="B7:C9"/>
    <mergeCell ref="V7:Y7"/>
    <mergeCell ref="H7:N8"/>
    <mergeCell ref="G7:G9"/>
    <mergeCell ref="F7:F9"/>
    <mergeCell ref="B10:C10"/>
    <mergeCell ref="B11:C11"/>
    <mergeCell ref="B16:C16"/>
    <mergeCell ref="B17:C17"/>
    <mergeCell ref="B12:B15"/>
    <mergeCell ref="Z1:AG1"/>
    <mergeCell ref="X8:Y8"/>
    <mergeCell ref="O7:U8"/>
    <mergeCell ref="Z7:AF8"/>
    <mergeCell ref="AG7:AG9"/>
    <mergeCell ref="Z2:AG2"/>
    <mergeCell ref="V8:W8"/>
    <mergeCell ref="A5:AI5"/>
    <mergeCell ref="A7:A9"/>
    <mergeCell ref="E7:E9"/>
    <mergeCell ref="N21:R21"/>
    <mergeCell ref="I21:K21"/>
    <mergeCell ref="A11:A15"/>
    <mergeCell ref="N20:R20"/>
    <mergeCell ref="B18:C18"/>
    <mergeCell ref="B19:C19"/>
  </mergeCells>
  <printOptions horizontalCentered="1"/>
  <pageMargins left="0.15748031496062992" right="0" top="0.6692913385826772" bottom="0" header="0.5118110236220472" footer="0.15748031496062992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I35"/>
  <sheetViews>
    <sheetView tabSelected="1" view="pageBreakPreview" zoomScale="75" zoomScaleNormal="65" zoomScaleSheetLayoutView="75" workbookViewId="0" topLeftCell="A16">
      <selection activeCell="I40" sqref="I40"/>
    </sheetView>
  </sheetViews>
  <sheetFormatPr defaultColWidth="9.00390625" defaultRowHeight="12.75"/>
  <cols>
    <col min="1" max="1" width="11.875" style="2" customWidth="1"/>
    <col min="2" max="2" width="16.00390625" style="2" customWidth="1"/>
    <col min="3" max="3" width="10.875" style="2" customWidth="1"/>
    <col min="4" max="4" width="13.625" style="2" customWidth="1"/>
    <col min="5" max="6" width="10.875" style="2" customWidth="1"/>
    <col min="7" max="7" width="9.25390625" style="2" bestFit="1" customWidth="1"/>
    <col min="8" max="8" width="11.75390625" style="2" customWidth="1"/>
    <col min="9" max="9" width="11.625" style="2" customWidth="1"/>
    <col min="10" max="10" width="9.75390625" style="2" bestFit="1" customWidth="1"/>
    <col min="11" max="11" width="9.75390625" style="2" customWidth="1"/>
    <col min="12" max="12" width="12.00390625" style="2" customWidth="1"/>
    <col min="13" max="13" width="10.25390625" style="2" customWidth="1"/>
    <col min="14" max="14" width="10.875" style="2" bestFit="1" customWidth="1"/>
    <col min="15" max="15" width="9.625" style="2" bestFit="1" customWidth="1"/>
    <col min="16" max="17" width="9.375" style="2" customWidth="1"/>
    <col min="18" max="18" width="11.00390625" style="2" customWidth="1"/>
    <col min="19" max="19" width="8.375" style="2" customWidth="1"/>
    <col min="20" max="20" width="6.75390625" style="2" bestFit="1" customWidth="1"/>
    <col min="21" max="21" width="7.00390625" style="2" bestFit="1" customWidth="1"/>
    <col min="22" max="22" width="9.625" style="2" bestFit="1" customWidth="1"/>
    <col min="23" max="23" width="9.75390625" style="2" customWidth="1"/>
    <col min="24" max="24" width="10.00390625" style="2" bestFit="1" customWidth="1"/>
    <col min="25" max="25" width="10.25390625" style="2" bestFit="1" customWidth="1"/>
    <col min="26" max="27" width="7.375" style="2" bestFit="1" customWidth="1"/>
    <col min="28" max="29" width="9.25390625" style="2" bestFit="1" customWidth="1"/>
    <col min="30" max="30" width="7.125" style="2" customWidth="1"/>
    <col min="31" max="31" width="6.625" style="2" customWidth="1"/>
    <col min="32" max="32" width="9.125" style="2" customWidth="1"/>
    <col min="33" max="33" width="11.625" style="2" customWidth="1"/>
    <col min="34" max="16384" width="9.125" style="2" customWidth="1"/>
  </cols>
  <sheetData>
    <row r="1" spans="1:33" ht="18.75">
      <c r="A1" s="8"/>
      <c r="B1" s="8"/>
      <c r="C1" s="1"/>
      <c r="D1" s="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 t="s">
        <v>27</v>
      </c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5" ht="20.25" customHeight="1">
      <c r="A2" s="117" t="s">
        <v>91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</row>
    <row r="3" spans="1:33" ht="24" customHeight="1">
      <c r="A3" s="118" t="s">
        <v>71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ht="18" customHeight="1"/>
    <row r="5" spans="1:33" ht="20.25" customHeight="1">
      <c r="A5" s="91" t="s">
        <v>0</v>
      </c>
      <c r="B5" s="95" t="s">
        <v>51</v>
      </c>
      <c r="C5" s="95" t="s">
        <v>52</v>
      </c>
      <c r="D5" s="95" t="s">
        <v>10</v>
      </c>
      <c r="E5" s="95" t="s">
        <v>12</v>
      </c>
      <c r="F5" s="95" t="s">
        <v>53</v>
      </c>
      <c r="G5" s="95" t="s">
        <v>54</v>
      </c>
      <c r="H5" s="127" t="s">
        <v>76</v>
      </c>
      <c r="I5" s="129" t="s">
        <v>29</v>
      </c>
      <c r="J5" s="95" t="s">
        <v>11</v>
      </c>
      <c r="K5" s="92" t="s">
        <v>9</v>
      </c>
      <c r="L5" s="93"/>
      <c r="M5" s="93"/>
      <c r="N5" s="93"/>
      <c r="O5" s="93"/>
      <c r="P5" s="93"/>
      <c r="Q5" s="93"/>
      <c r="R5" s="94"/>
      <c r="S5" s="49"/>
      <c r="T5" s="49"/>
      <c r="U5" s="49"/>
      <c r="V5" s="49"/>
      <c r="W5" s="49"/>
      <c r="X5" s="49"/>
      <c r="Y5" s="124"/>
      <c r="Z5" s="124"/>
      <c r="AA5" s="124"/>
      <c r="AB5" s="124"/>
      <c r="AC5" s="124"/>
      <c r="AD5" s="124"/>
      <c r="AE5" s="124"/>
      <c r="AF5" s="124"/>
      <c r="AG5" s="43"/>
    </row>
    <row r="6" spans="1:32" ht="81" customHeight="1">
      <c r="A6" s="91"/>
      <c r="B6" s="95"/>
      <c r="C6" s="95"/>
      <c r="D6" s="95"/>
      <c r="E6" s="95"/>
      <c r="F6" s="95"/>
      <c r="G6" s="95"/>
      <c r="H6" s="128"/>
      <c r="I6" s="130"/>
      <c r="J6" s="95"/>
      <c r="K6" s="60" t="s">
        <v>55</v>
      </c>
      <c r="L6" s="60" t="s">
        <v>18</v>
      </c>
      <c r="M6" s="60" t="s">
        <v>57</v>
      </c>
      <c r="N6" s="60" t="s">
        <v>56</v>
      </c>
      <c r="O6" s="60" t="s">
        <v>20</v>
      </c>
      <c r="P6" s="60" t="s">
        <v>34</v>
      </c>
      <c r="Q6" s="60" t="s">
        <v>19</v>
      </c>
      <c r="R6" s="60" t="s">
        <v>35</v>
      </c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</row>
    <row r="7" spans="1:33" ht="12.75">
      <c r="A7" s="53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4">
        <v>8</v>
      </c>
      <c r="I7" s="54">
        <v>9</v>
      </c>
      <c r="J7" s="54">
        <v>10</v>
      </c>
      <c r="K7" s="54">
        <v>11</v>
      </c>
      <c r="L7" s="54">
        <v>12</v>
      </c>
      <c r="M7" s="54">
        <v>13</v>
      </c>
      <c r="N7" s="54">
        <v>14</v>
      </c>
      <c r="O7" s="54">
        <v>15</v>
      </c>
      <c r="P7" s="54">
        <v>16</v>
      </c>
      <c r="Q7" s="54">
        <v>17</v>
      </c>
      <c r="R7" s="54">
        <v>18</v>
      </c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</row>
    <row r="8" spans="1:33" s="15" customFormat="1" ht="33.75">
      <c r="A8" s="14">
        <v>1</v>
      </c>
      <c r="B8" s="14" t="s">
        <v>73</v>
      </c>
      <c r="C8" s="65" t="s">
        <v>74</v>
      </c>
      <c r="D8" s="65" t="s">
        <v>75</v>
      </c>
      <c r="E8" s="65">
        <v>250000000</v>
      </c>
      <c r="F8" s="65" t="s">
        <v>78</v>
      </c>
      <c r="G8" s="65" t="s">
        <v>77</v>
      </c>
      <c r="H8" s="67">
        <v>12.44</v>
      </c>
      <c r="I8" s="65"/>
      <c r="J8" s="16">
        <v>0</v>
      </c>
      <c r="K8" s="65">
        <v>0</v>
      </c>
      <c r="L8" s="16">
        <v>250000000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250000000</v>
      </c>
      <c r="S8" s="45"/>
      <c r="T8" s="45"/>
      <c r="U8" s="45"/>
      <c r="V8" s="45"/>
      <c r="W8" s="45"/>
      <c r="X8" s="45"/>
      <c r="Y8" s="44"/>
      <c r="Z8" s="44"/>
      <c r="AA8" s="44"/>
      <c r="AB8" s="45"/>
      <c r="AC8" s="45"/>
      <c r="AD8" s="45"/>
      <c r="AE8" s="45"/>
      <c r="AF8" s="45"/>
      <c r="AG8" s="46"/>
    </row>
    <row r="9" spans="1:33" s="15" customFormat="1" ht="33.75">
      <c r="A9" s="14">
        <v>2</v>
      </c>
      <c r="B9" s="14" t="s">
        <v>79</v>
      </c>
      <c r="C9" s="65" t="s">
        <v>80</v>
      </c>
      <c r="D9" s="65" t="s">
        <v>75</v>
      </c>
      <c r="E9" s="65">
        <v>230000000</v>
      </c>
      <c r="F9" s="65" t="s">
        <v>81</v>
      </c>
      <c r="G9" s="65" t="s">
        <v>83</v>
      </c>
      <c r="H9" s="70">
        <v>13</v>
      </c>
      <c r="I9" s="65"/>
      <c r="J9" s="16">
        <v>0</v>
      </c>
      <c r="K9" s="65">
        <v>0</v>
      </c>
      <c r="L9" s="16">
        <v>230000000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230000000</v>
      </c>
      <c r="S9" s="45"/>
      <c r="T9" s="45"/>
      <c r="U9" s="45"/>
      <c r="V9" s="45"/>
      <c r="W9" s="45"/>
      <c r="X9" s="45"/>
      <c r="Y9" s="44"/>
      <c r="Z9" s="44"/>
      <c r="AA9" s="44"/>
      <c r="AB9" s="45"/>
      <c r="AC9" s="45"/>
      <c r="AD9" s="45"/>
      <c r="AE9" s="45"/>
      <c r="AF9" s="45"/>
      <c r="AG9" s="46"/>
    </row>
    <row r="10" spans="1:33" s="15" customFormat="1" ht="33.75">
      <c r="A10" s="14">
        <v>3</v>
      </c>
      <c r="B10" s="14" t="s">
        <v>79</v>
      </c>
      <c r="C10" s="65" t="s">
        <v>82</v>
      </c>
      <c r="D10" s="65" t="s">
        <v>75</v>
      </c>
      <c r="E10" s="65">
        <v>300000000</v>
      </c>
      <c r="F10" s="65" t="s">
        <v>81</v>
      </c>
      <c r="G10" s="65" t="s">
        <v>83</v>
      </c>
      <c r="H10" s="70">
        <v>11.88</v>
      </c>
      <c r="I10" s="65"/>
      <c r="J10" s="16">
        <v>0</v>
      </c>
      <c r="K10" s="65">
        <v>0</v>
      </c>
      <c r="L10" s="16">
        <v>300000000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300000000</v>
      </c>
      <c r="S10" s="45"/>
      <c r="T10" s="45"/>
      <c r="U10" s="45"/>
      <c r="V10" s="45"/>
      <c r="W10" s="45"/>
      <c r="X10" s="45"/>
      <c r="Y10" s="44"/>
      <c r="Z10" s="44"/>
      <c r="AA10" s="44"/>
      <c r="AB10" s="45"/>
      <c r="AC10" s="45"/>
      <c r="AD10" s="45"/>
      <c r="AE10" s="45"/>
      <c r="AF10" s="45"/>
      <c r="AG10" s="46"/>
    </row>
    <row r="11" spans="1:33" s="15" customFormat="1" ht="33.75">
      <c r="A11" s="14">
        <v>4</v>
      </c>
      <c r="B11" s="14" t="s">
        <v>79</v>
      </c>
      <c r="C11" s="65" t="s">
        <v>86</v>
      </c>
      <c r="D11" s="65" t="s">
        <v>75</v>
      </c>
      <c r="E11" s="65">
        <v>288189000</v>
      </c>
      <c r="F11" s="65" t="s">
        <v>87</v>
      </c>
      <c r="G11" s="65" t="s">
        <v>83</v>
      </c>
      <c r="H11" s="70">
        <v>11.7</v>
      </c>
      <c r="I11" s="65"/>
      <c r="J11" s="16">
        <v>0</v>
      </c>
      <c r="K11" s="16">
        <v>0</v>
      </c>
      <c r="L11" s="16">
        <v>288189000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288189000</v>
      </c>
      <c r="S11" s="45"/>
      <c r="T11" s="45"/>
      <c r="U11" s="45"/>
      <c r="V11" s="45"/>
      <c r="W11" s="45"/>
      <c r="X11" s="45"/>
      <c r="Y11" s="44"/>
      <c r="Z11" s="44"/>
      <c r="AA11" s="44"/>
      <c r="AB11" s="45"/>
      <c r="AC11" s="45"/>
      <c r="AD11" s="45"/>
      <c r="AE11" s="45"/>
      <c r="AF11" s="45"/>
      <c r="AG11" s="46"/>
    </row>
    <row r="12" spans="1:33" s="15" customFormat="1" ht="12.75" customHeight="1">
      <c r="A12" s="120" t="s">
        <v>4</v>
      </c>
      <c r="B12" s="120"/>
      <c r="C12" s="120"/>
      <c r="D12" s="120"/>
      <c r="E12" s="120"/>
      <c r="F12" s="16"/>
      <c r="G12" s="16" t="s">
        <v>17</v>
      </c>
      <c r="H12" s="16" t="s">
        <v>17</v>
      </c>
      <c r="I12" s="16" t="s">
        <v>17</v>
      </c>
      <c r="J12" s="16">
        <f aca="true" t="shared" si="0" ref="J12:Q12">J9+J10+J8</f>
        <v>0</v>
      </c>
      <c r="K12" s="16">
        <f t="shared" si="0"/>
        <v>0</v>
      </c>
      <c r="L12" s="16">
        <f>L9+L10+L8+L11</f>
        <v>1068189000</v>
      </c>
      <c r="M12" s="16">
        <f>M9+M10+M8+M11</f>
        <v>0</v>
      </c>
      <c r="N12" s="16">
        <f>N9+N10+N8+N11</f>
        <v>0</v>
      </c>
      <c r="O12" s="16">
        <f t="shared" si="0"/>
        <v>0</v>
      </c>
      <c r="P12" s="16">
        <f t="shared" si="0"/>
        <v>0</v>
      </c>
      <c r="Q12" s="16">
        <f t="shared" si="0"/>
        <v>0</v>
      </c>
      <c r="R12" s="16">
        <f>R9+R10+R8+R11</f>
        <v>1068189000</v>
      </c>
      <c r="S12" s="45"/>
      <c r="T12" s="45"/>
      <c r="U12" s="45"/>
      <c r="V12" s="45"/>
      <c r="W12" s="45"/>
      <c r="X12" s="45"/>
      <c r="Y12" s="47"/>
      <c r="Z12" s="44"/>
      <c r="AA12" s="44"/>
      <c r="AB12" s="47"/>
      <c r="AC12" s="47"/>
      <c r="AD12" s="47"/>
      <c r="AE12" s="47"/>
      <c r="AF12" s="47"/>
      <c r="AG12" s="27"/>
    </row>
    <row r="13" spans="1:33" ht="19.5" customHeight="1">
      <c r="A13" s="27"/>
      <c r="B13" s="27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7"/>
    </row>
    <row r="14" spans="1:33" ht="18.75" customHeight="1">
      <c r="A14" s="95" t="s">
        <v>1</v>
      </c>
      <c r="B14" s="95"/>
      <c r="C14" s="95"/>
      <c r="D14" s="95"/>
      <c r="E14" s="95"/>
      <c r="F14" s="95"/>
      <c r="G14" s="95"/>
      <c r="H14" s="125" t="s">
        <v>70</v>
      </c>
      <c r="I14" s="125"/>
      <c r="J14" s="125"/>
      <c r="K14" s="126"/>
      <c r="L14" s="95" t="s">
        <v>2</v>
      </c>
      <c r="M14" s="95"/>
      <c r="N14" s="95"/>
      <c r="O14" s="95"/>
      <c r="P14" s="95"/>
      <c r="Q14" s="95"/>
      <c r="R14" s="95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7"/>
    </row>
    <row r="15" spans="1:35" ht="17.25" customHeight="1">
      <c r="A15" s="95"/>
      <c r="B15" s="95"/>
      <c r="C15" s="95"/>
      <c r="D15" s="95"/>
      <c r="E15" s="95"/>
      <c r="F15" s="95"/>
      <c r="G15" s="95"/>
      <c r="H15" s="92" t="s">
        <v>64</v>
      </c>
      <c r="I15" s="93"/>
      <c r="J15" s="92" t="s">
        <v>65</v>
      </c>
      <c r="K15" s="94"/>
      <c r="L15" s="95"/>
      <c r="M15" s="95"/>
      <c r="N15" s="95"/>
      <c r="O15" s="95"/>
      <c r="P15" s="95"/>
      <c r="Q15" s="95"/>
      <c r="R15" s="95"/>
      <c r="S15" s="10"/>
      <c r="T15" s="10"/>
      <c r="U15" s="10"/>
      <c r="V15" s="10"/>
      <c r="W15" s="4"/>
      <c r="AE15" s="11"/>
      <c r="AF15" s="10"/>
      <c r="AG15" s="7"/>
      <c r="AH15" s="19"/>
      <c r="AI15" s="7"/>
    </row>
    <row r="16" spans="1:35" ht="107.25" customHeight="1">
      <c r="A16" s="62" t="s">
        <v>58</v>
      </c>
      <c r="B16" s="61" t="s">
        <v>21</v>
      </c>
      <c r="C16" s="61" t="s">
        <v>37</v>
      </c>
      <c r="D16" s="60" t="s">
        <v>59</v>
      </c>
      <c r="E16" s="60" t="s">
        <v>39</v>
      </c>
      <c r="F16" s="60" t="s">
        <v>60</v>
      </c>
      <c r="G16" s="60" t="s">
        <v>61</v>
      </c>
      <c r="H16" s="60" t="s">
        <v>68</v>
      </c>
      <c r="I16" s="60" t="s">
        <v>67</v>
      </c>
      <c r="J16" s="60" t="s">
        <v>69</v>
      </c>
      <c r="K16" s="60" t="s">
        <v>67</v>
      </c>
      <c r="L16" s="60" t="s">
        <v>42</v>
      </c>
      <c r="M16" s="60" t="s">
        <v>22</v>
      </c>
      <c r="N16" s="60" t="s">
        <v>43</v>
      </c>
      <c r="O16" s="60" t="s">
        <v>44</v>
      </c>
      <c r="P16" s="60" t="s">
        <v>45</v>
      </c>
      <c r="Q16" s="60" t="s">
        <v>46</v>
      </c>
      <c r="R16" s="60" t="s">
        <v>62</v>
      </c>
      <c r="S16" s="10"/>
      <c r="T16" s="10"/>
      <c r="U16" s="10"/>
      <c r="V16" s="10"/>
      <c r="AE16" s="11"/>
      <c r="AF16" s="10"/>
      <c r="AG16" s="7"/>
      <c r="AH16" s="19"/>
      <c r="AI16" s="7"/>
    </row>
    <row r="17" spans="1:35" ht="18" customHeight="1">
      <c r="A17" s="21">
        <v>19</v>
      </c>
      <c r="B17" s="56">
        <v>20</v>
      </c>
      <c r="C17" s="57">
        <v>21</v>
      </c>
      <c r="D17" s="57">
        <v>22</v>
      </c>
      <c r="E17" s="58">
        <v>23</v>
      </c>
      <c r="F17" s="58">
        <v>24</v>
      </c>
      <c r="G17" s="58">
        <v>25</v>
      </c>
      <c r="H17" s="58">
        <v>26</v>
      </c>
      <c r="I17" s="58">
        <v>27</v>
      </c>
      <c r="J17" s="58">
        <v>28</v>
      </c>
      <c r="K17" s="58">
        <v>29</v>
      </c>
      <c r="L17" s="58">
        <v>30</v>
      </c>
      <c r="M17" s="58">
        <v>31</v>
      </c>
      <c r="N17" s="58">
        <v>32</v>
      </c>
      <c r="O17" s="56">
        <v>33</v>
      </c>
      <c r="P17" s="64">
        <v>34</v>
      </c>
      <c r="Q17" s="58">
        <v>35</v>
      </c>
      <c r="R17" s="42">
        <v>36</v>
      </c>
      <c r="S17" s="10"/>
      <c r="T17" s="10"/>
      <c r="U17" s="12"/>
      <c r="V17" s="12"/>
      <c r="W17" s="10"/>
      <c r="X17" s="10"/>
      <c r="Y17" s="10"/>
      <c r="AE17" s="10"/>
      <c r="AF17" s="12"/>
      <c r="AG17" s="7"/>
      <c r="AI17" s="7"/>
    </row>
    <row r="18" spans="1:34" ht="18.75">
      <c r="A18" s="21">
        <v>0</v>
      </c>
      <c r="B18" s="21">
        <v>0</v>
      </c>
      <c r="C18" s="88">
        <v>5879178.07</v>
      </c>
      <c r="D18" s="88">
        <v>2470958.9</v>
      </c>
      <c r="E18" s="88">
        <v>5879178.07</v>
      </c>
      <c r="F18" s="88">
        <v>2470958.9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7">
        <v>0</v>
      </c>
      <c r="Q18" s="76">
        <v>0</v>
      </c>
      <c r="R18" s="76">
        <v>0</v>
      </c>
      <c r="S18" s="12"/>
      <c r="T18" s="12"/>
      <c r="U18" s="12"/>
      <c r="V18" s="12"/>
      <c r="W18" s="3"/>
      <c r="AE18" s="10"/>
      <c r="AF18" s="12"/>
      <c r="AG18" s="7"/>
      <c r="AH18" s="9"/>
    </row>
    <row r="19" spans="1:34" ht="33" customHeight="1" hidden="1">
      <c r="A19" s="21"/>
      <c r="B19" s="21"/>
      <c r="C19" s="27"/>
      <c r="D19" s="88">
        <v>2293698.63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7"/>
      <c r="T19" s="7"/>
      <c r="U19" s="7"/>
      <c r="V19" s="7"/>
      <c r="W19" s="6"/>
      <c r="AE19" s="7"/>
      <c r="AF19" s="7"/>
      <c r="AH19" s="9"/>
    </row>
    <row r="20" spans="1:34" ht="18.75" customHeight="1" hidden="1">
      <c r="A20" s="21"/>
      <c r="B20" s="21"/>
      <c r="C20" s="27" t="s">
        <v>8</v>
      </c>
      <c r="D20" s="88">
        <v>2734027.4</v>
      </c>
      <c r="E20" s="27"/>
      <c r="F20" s="27"/>
      <c r="G20" s="27"/>
      <c r="H20" s="27"/>
      <c r="I20" s="27"/>
      <c r="J20" s="78"/>
      <c r="K20" s="78"/>
      <c r="L20" s="78"/>
      <c r="M20" s="78"/>
      <c r="N20" s="78"/>
      <c r="O20" s="79"/>
      <c r="P20" s="79"/>
      <c r="Q20" s="79"/>
      <c r="R20" s="79"/>
      <c r="S20" s="10"/>
      <c r="T20" s="10"/>
      <c r="U20" s="10"/>
      <c r="V20" s="10"/>
      <c r="W20" s="121" t="s">
        <v>25</v>
      </c>
      <c r="X20" s="121"/>
      <c r="Y20" s="121"/>
      <c r="AE20" s="7"/>
      <c r="AF20" s="7"/>
      <c r="AH20" s="9"/>
    </row>
    <row r="21" spans="1:34" ht="18.75" customHeight="1" hidden="1">
      <c r="A21" s="21"/>
      <c r="B21" s="21"/>
      <c r="C21" s="78" t="s">
        <v>16</v>
      </c>
      <c r="D21" s="88">
        <v>2586594.97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82" t="s">
        <v>7</v>
      </c>
      <c r="P21" s="82"/>
      <c r="Q21" s="82"/>
      <c r="R21" s="82"/>
      <c r="S21" s="33"/>
      <c r="T21" s="12"/>
      <c r="U21" s="12"/>
      <c r="V21" s="12"/>
      <c r="W21" s="122" t="s">
        <v>23</v>
      </c>
      <c r="X21" s="122"/>
      <c r="Y21" s="122"/>
      <c r="AE21" s="12"/>
      <c r="AF21" s="12"/>
      <c r="AH21" s="9"/>
    </row>
    <row r="22" spans="1:34" ht="15" customHeight="1" hidden="1">
      <c r="A22" s="21"/>
      <c r="B22" s="21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27"/>
      <c r="P22" s="27"/>
      <c r="Q22" s="27"/>
      <c r="R22" s="27"/>
      <c r="S22" s="7"/>
      <c r="T22" s="7"/>
      <c r="U22" s="7"/>
      <c r="V22" s="7"/>
      <c r="W22" s="7"/>
      <c r="X22" s="7"/>
      <c r="AE22" s="7"/>
      <c r="AF22" s="7"/>
      <c r="AH22" s="9"/>
    </row>
    <row r="23" spans="1:18" ht="12.75" customHeight="1" hidden="1">
      <c r="A23" s="21"/>
      <c r="B23" s="21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</row>
    <row r="24" spans="1:24" ht="20.25" customHeight="1" hidden="1">
      <c r="A24" s="21"/>
      <c r="B24" s="21"/>
      <c r="C24" s="83" t="s">
        <v>26</v>
      </c>
      <c r="D24" s="84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78"/>
      <c r="Q24" s="78"/>
      <c r="R24" s="78"/>
      <c r="S24" s="8"/>
      <c r="T24" s="8"/>
      <c r="U24" s="8"/>
      <c r="V24" s="8"/>
      <c r="W24" s="8"/>
      <c r="X24" s="8"/>
    </row>
    <row r="25" spans="1:18" ht="12.75">
      <c r="A25" s="21">
        <v>0</v>
      </c>
      <c r="B25" s="21">
        <v>0</v>
      </c>
      <c r="C25" s="88">
        <v>4833150.68</v>
      </c>
      <c r="D25" s="88">
        <v>2293698.63</v>
      </c>
      <c r="E25" s="88">
        <v>4833150.68</v>
      </c>
      <c r="F25" s="88">
        <v>2293698.63</v>
      </c>
      <c r="G25" s="80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</row>
    <row r="26" spans="1:18" ht="12.75">
      <c r="A26" s="21">
        <v>0</v>
      </c>
      <c r="B26" s="21">
        <v>0</v>
      </c>
      <c r="C26" s="88">
        <v>5760986.3</v>
      </c>
      <c r="D26" s="88">
        <v>2734027.4</v>
      </c>
      <c r="E26" s="88">
        <v>5760986.3</v>
      </c>
      <c r="F26" s="88">
        <v>2734027.4</v>
      </c>
      <c r="G26" s="80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</row>
    <row r="27" spans="1:18" ht="12.75">
      <c r="A27" s="21">
        <v>0</v>
      </c>
      <c r="B27" s="21">
        <v>0</v>
      </c>
      <c r="C27" s="88">
        <v>8310774.050000001</v>
      </c>
      <c r="D27" s="88">
        <v>2586594.97</v>
      </c>
      <c r="E27" s="88">
        <v>8310774.050000001</v>
      </c>
      <c r="F27" s="88">
        <v>2586594.97</v>
      </c>
      <c r="G27" s="80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</row>
    <row r="28" spans="1:18" ht="12.75">
      <c r="A28" s="21">
        <v>0</v>
      </c>
      <c r="B28" s="21">
        <v>0</v>
      </c>
      <c r="C28" s="72">
        <f>C18+C25+C26+C27</f>
        <v>24784089.1</v>
      </c>
      <c r="D28" s="72">
        <f>D18+D25+D26+D27</f>
        <v>10085279.9</v>
      </c>
      <c r="E28" s="72">
        <f>E18+E25+E26+E27</f>
        <v>24784089.1</v>
      </c>
      <c r="F28" s="72">
        <f>F18+F25+F26+F27</f>
        <v>10085279.9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</row>
    <row r="29" ht="16.5" customHeight="1"/>
    <row r="30" spans="2:19" ht="18.75">
      <c r="B30" s="3" t="s">
        <v>89</v>
      </c>
      <c r="C30" s="3"/>
      <c r="G30" s="29"/>
      <c r="H30" s="29"/>
      <c r="I30" s="29"/>
      <c r="J30" s="10"/>
      <c r="K30" s="123" t="s">
        <v>90</v>
      </c>
      <c r="L30" s="123"/>
      <c r="M30" s="123"/>
      <c r="N30" s="123"/>
      <c r="O30" s="10"/>
      <c r="P30" s="119"/>
      <c r="Q30" s="119"/>
      <c r="R30" s="119"/>
      <c r="S30" s="119"/>
    </row>
    <row r="31" spans="8:19" ht="12.75">
      <c r="H31" s="2" t="s">
        <v>7</v>
      </c>
      <c r="J31" s="10"/>
      <c r="K31" s="122" t="s">
        <v>23</v>
      </c>
      <c r="L31" s="122"/>
      <c r="M31" s="122"/>
      <c r="N31" s="122"/>
      <c r="O31" s="12"/>
      <c r="P31" s="90"/>
      <c r="Q31" s="90"/>
      <c r="R31" s="90"/>
      <c r="S31" s="90"/>
    </row>
    <row r="33" spans="16:25" ht="12.75">
      <c r="P33" s="89"/>
      <c r="Q33" s="89"/>
      <c r="R33" s="89"/>
      <c r="S33" s="89"/>
      <c r="T33" s="89"/>
      <c r="U33" s="12"/>
      <c r="V33" s="12"/>
      <c r="W33" s="90"/>
      <c r="X33" s="90"/>
      <c r="Y33" s="90"/>
    </row>
    <row r="35" ht="12.75">
      <c r="A35" s="2" t="s">
        <v>88</v>
      </c>
    </row>
  </sheetData>
  <mergeCells count="29">
    <mergeCell ref="A14:G15"/>
    <mergeCell ref="L14:R15"/>
    <mergeCell ref="C5:C6"/>
    <mergeCell ref="E5:E6"/>
    <mergeCell ref="G5:G6"/>
    <mergeCell ref="J5:J6"/>
    <mergeCell ref="H5:H6"/>
    <mergeCell ref="I5:I6"/>
    <mergeCell ref="F5:F6"/>
    <mergeCell ref="Y5:AB5"/>
    <mergeCell ref="AC5:AF5"/>
    <mergeCell ref="K5:R5"/>
    <mergeCell ref="H14:K14"/>
    <mergeCell ref="K30:N30"/>
    <mergeCell ref="K31:N31"/>
    <mergeCell ref="P31:S31"/>
    <mergeCell ref="P33:T33"/>
    <mergeCell ref="W33:Y33"/>
    <mergeCell ref="W20:Y20"/>
    <mergeCell ref="W21:Y21"/>
    <mergeCell ref="A2:R2"/>
    <mergeCell ref="A3:R3"/>
    <mergeCell ref="A12:E12"/>
    <mergeCell ref="A5:A6"/>
    <mergeCell ref="H15:I15"/>
    <mergeCell ref="J15:K15"/>
    <mergeCell ref="B5:B6"/>
    <mergeCell ref="D5:D6"/>
    <mergeCell ref="P30:S30"/>
  </mergeCells>
  <printOptions horizontalCentered="1"/>
  <pageMargins left="0" right="0" top="0.7874015748031497" bottom="0.2362204724409449" header="0.5118110236220472" footer="0.35433070866141736"/>
  <pageSetup horizontalDpi="600" verticalDpi="600" orientation="landscape" paperSize="9" scale="68" r:id="rId1"/>
  <colBreaks count="1" manualBreakCount="1">
    <brk id="18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318-155</dc:creator>
  <cp:keywords/>
  <dc:description/>
  <cp:lastModifiedBy>Наталия Новикова</cp:lastModifiedBy>
  <cp:lastPrinted>2009-04-16T03:39:39Z</cp:lastPrinted>
  <dcterms:created xsi:type="dcterms:W3CDTF">2005-12-27T10:43:41Z</dcterms:created>
  <dcterms:modified xsi:type="dcterms:W3CDTF">2009-04-16T03:50:59Z</dcterms:modified>
  <cp:category/>
  <cp:version/>
  <cp:contentType/>
  <cp:contentStatus/>
</cp:coreProperties>
</file>