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АБС" sheetId="1" r:id="rId1"/>
  </sheets>
  <definedNames>
    <definedName name="_xlnm.Print_Area" localSheetId="0">'ГАБС'!$A$1:$J$38</definedName>
  </definedNames>
  <calcPr fullCalcOnLoad="1"/>
</workbook>
</file>

<file path=xl/sharedStrings.xml><?xml version="1.0" encoding="utf-8"?>
<sst xmlns="http://schemas.openxmlformats.org/spreadsheetml/2006/main" count="75" uniqueCount="43">
  <si>
    <t>Наименование ГАБС</t>
  </si>
  <si>
    <t xml:space="preserve">Оценка показателей с учетом их веса на </t>
  </si>
  <si>
    <t>Количество баллов</t>
  </si>
  <si>
    <t>Значение интегрального показателя (фактическое от максимального), %</t>
  </si>
  <si>
    <t>1. Качество управления расходами</t>
  </si>
  <si>
    <t xml:space="preserve">2.Качество управления доходами </t>
  </si>
  <si>
    <t>3.Качество организации контроля и аудита</t>
  </si>
  <si>
    <t>Макс. возможное</t>
  </si>
  <si>
    <t>Фактическое</t>
  </si>
  <si>
    <t>-</t>
  </si>
  <si>
    <t>Администрация Ленинского района города Перми</t>
  </si>
  <si>
    <t>Администрация Свердловского района города Перми</t>
  </si>
  <si>
    <t>Администрация Мотовилихинского района города Перми</t>
  </si>
  <si>
    <t>Администрация Индустриального района города Перми</t>
  </si>
  <si>
    <t>Администрация Кировского района города Перми</t>
  </si>
  <si>
    <t>Администрация Орджоникидзевского района города Перми</t>
  </si>
  <si>
    <t>Администрация поселка Новые Ляды города Перми</t>
  </si>
  <si>
    <t>Администрация Дзержинского района города Перми</t>
  </si>
  <si>
    <t>Фактическое исполнение</t>
  </si>
  <si>
    <t>ДФ (без зарез. средств)</t>
  </si>
  <si>
    <t>ДГА</t>
  </si>
  <si>
    <t>УЗАГС</t>
  </si>
  <si>
    <t>КД</t>
  </si>
  <si>
    <t>ДОБ</t>
  </si>
  <si>
    <t>Адм. г.Перми</t>
  </si>
  <si>
    <t>ГИК</t>
  </si>
  <si>
    <t>ДЖКХ</t>
  </si>
  <si>
    <t>ДСП</t>
  </si>
  <si>
    <t>ДО</t>
  </si>
  <si>
    <t>УЖО</t>
  </si>
  <si>
    <t>ДКМП</t>
  </si>
  <si>
    <t>КСП</t>
  </si>
  <si>
    <t>КФКС</t>
  </si>
  <si>
    <t>ДДБ</t>
  </si>
  <si>
    <t>ДЗО</t>
  </si>
  <si>
    <t>ПГД</t>
  </si>
  <si>
    <t>УКС</t>
  </si>
  <si>
    <t>УЭП</t>
  </si>
  <si>
    <t>ДИО</t>
  </si>
  <si>
    <t>ДТ</t>
  </si>
  <si>
    <t>ДЭПП</t>
  </si>
  <si>
    <t>Показатели оценки качества финансового менеджмента главных администраторов бюджетных средств  города Перми за 2020 год</t>
  </si>
  <si>
    <t>01.01.2021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</si>
</sst>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_-* #,##0.0_р_._-;\-* #,##0.0_р_._-;_-* &quot;-&quot;??_р_._-;_-@_-"/>
    <numFmt numFmtId="177" formatCode="#,##0.000"/>
    <numFmt numFmtId="178" formatCode="#,##0.0000"/>
    <numFmt numFmtId="179" formatCode="#,##0.00_р_."/>
    <numFmt numFmtId="180" formatCode="0.0%"/>
    <numFmt numFmtId="181" formatCode="0.000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right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right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14" fontId="5" fillId="33" borderId="33" xfId="0" applyNumberFormat="1" applyFont="1" applyFill="1" applyBorder="1" applyAlignment="1">
      <alignment horizontal="center" vertical="center" wrapText="1"/>
    </xf>
    <xf numFmtId="14" fontId="5" fillId="33" borderId="34" xfId="0" applyNumberFormat="1" applyFont="1" applyFill="1" applyBorder="1" applyAlignment="1">
      <alignment horizontal="center" vertical="center" wrapText="1"/>
    </xf>
    <xf numFmtId="14" fontId="5" fillId="33" borderId="3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P38"/>
  <sheetViews>
    <sheetView tabSelected="1" view="pageBreakPreview" zoomScale="85" zoomScaleNormal="85" zoomScaleSheetLayoutView="85" zoomScalePageLayoutView="0" workbookViewId="0" topLeftCell="A1">
      <selection activeCell="B7" sqref="B7:C7"/>
    </sheetView>
  </sheetViews>
  <sheetFormatPr defaultColWidth="9.140625" defaultRowHeight="15"/>
  <cols>
    <col min="1" max="1" width="59.28125" style="10" customWidth="1"/>
    <col min="2" max="3" width="14.28125" style="10" customWidth="1"/>
    <col min="4" max="5" width="14.00390625" style="10" customWidth="1"/>
    <col min="6" max="7" width="12.28125" style="10" customWidth="1"/>
    <col min="8" max="9" width="17.00390625" style="11" customWidth="1"/>
    <col min="10" max="10" width="18.140625" style="10" customWidth="1"/>
    <col min="11" max="77" width="9.140625" style="12" customWidth="1"/>
    <col min="78" max="16384" width="9.140625" style="10" customWidth="1"/>
  </cols>
  <sheetData>
    <row r="1" spans="1:10" ht="15.75">
      <c r="A1" s="23"/>
      <c r="B1" s="23"/>
      <c r="C1" s="23"/>
      <c r="D1" s="23"/>
      <c r="E1" s="23"/>
      <c r="F1" s="23"/>
      <c r="G1" s="23"/>
      <c r="H1" s="24"/>
      <c r="I1" s="24"/>
      <c r="J1" s="23"/>
    </row>
    <row r="2" spans="1:10" ht="61.5" customHeight="1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</row>
    <row r="3" ht="16.5" thickBot="1"/>
    <row r="4" spans="1:10" ht="20.25" customHeight="1" thickBot="1">
      <c r="A4" s="41" t="s">
        <v>0</v>
      </c>
      <c r="B4" s="31" t="s">
        <v>1</v>
      </c>
      <c r="C4" s="32"/>
      <c r="D4" s="32"/>
      <c r="E4" s="32"/>
      <c r="F4" s="32"/>
      <c r="G4" s="32"/>
      <c r="H4" s="37" t="s">
        <v>2</v>
      </c>
      <c r="I4" s="38"/>
      <c r="J4" s="41" t="s">
        <v>3</v>
      </c>
    </row>
    <row r="5" spans="1:10" ht="16.5" thickBot="1">
      <c r="A5" s="42"/>
      <c r="B5" s="44" t="s">
        <v>42</v>
      </c>
      <c r="C5" s="45"/>
      <c r="D5" s="45"/>
      <c r="E5" s="45"/>
      <c r="F5" s="45"/>
      <c r="G5" s="45"/>
      <c r="H5" s="39"/>
      <c r="I5" s="40"/>
      <c r="J5" s="42"/>
    </row>
    <row r="6" spans="1:10" ht="70.5" customHeight="1" thickBot="1">
      <c r="A6" s="42"/>
      <c r="B6" s="46" t="s">
        <v>4</v>
      </c>
      <c r="C6" s="47"/>
      <c r="D6" s="46" t="s">
        <v>5</v>
      </c>
      <c r="E6" s="47"/>
      <c r="F6" s="46" t="s">
        <v>6</v>
      </c>
      <c r="G6" s="48"/>
      <c r="H6" s="49" t="s">
        <v>7</v>
      </c>
      <c r="I6" s="49" t="s">
        <v>18</v>
      </c>
      <c r="J6" s="42"/>
    </row>
    <row r="7" spans="1:10" ht="33" customHeight="1" thickBot="1">
      <c r="A7" s="42"/>
      <c r="B7" s="33">
        <v>0.35</v>
      </c>
      <c r="C7" s="34"/>
      <c r="D7" s="33">
        <v>0.3</v>
      </c>
      <c r="E7" s="34"/>
      <c r="F7" s="33">
        <v>0.2</v>
      </c>
      <c r="G7" s="35"/>
      <c r="H7" s="50"/>
      <c r="I7" s="50"/>
      <c r="J7" s="42"/>
    </row>
    <row r="8" spans="1:10" ht="58.5" customHeight="1" thickBot="1">
      <c r="A8" s="43"/>
      <c r="B8" s="20" t="s">
        <v>7</v>
      </c>
      <c r="C8" s="21" t="s">
        <v>8</v>
      </c>
      <c r="D8" s="20" t="s">
        <v>7</v>
      </c>
      <c r="E8" s="21" t="s">
        <v>8</v>
      </c>
      <c r="F8" s="20" t="s">
        <v>7</v>
      </c>
      <c r="G8" s="21" t="s">
        <v>8</v>
      </c>
      <c r="H8" s="51"/>
      <c r="I8" s="51"/>
      <c r="J8" s="43"/>
    </row>
    <row r="9" spans="1:10" ht="22.5" customHeight="1">
      <c r="A9" s="1" t="s">
        <v>10</v>
      </c>
      <c r="B9" s="16">
        <v>1.0499999999999998</v>
      </c>
      <c r="C9" s="27">
        <v>0.8365</v>
      </c>
      <c r="D9" s="15">
        <v>1.2</v>
      </c>
      <c r="E9" s="14">
        <v>1.2</v>
      </c>
      <c r="F9" s="15">
        <v>0.2</v>
      </c>
      <c r="G9" s="14">
        <v>0.2</v>
      </c>
      <c r="H9" s="52">
        <f>B9+D9+F9</f>
        <v>2.45</v>
      </c>
      <c r="I9" s="52">
        <f>C9+E9+G9</f>
        <v>2.2365000000000004</v>
      </c>
      <c r="J9" s="53">
        <f>I9/H9*100</f>
        <v>91.28571428571429</v>
      </c>
    </row>
    <row r="10" spans="1:10" ht="22.5" customHeight="1">
      <c r="A10" s="2" t="s">
        <v>11</v>
      </c>
      <c r="B10" s="3">
        <v>1.0499999999999998</v>
      </c>
      <c r="C10" s="25">
        <v>0.9099999999999999</v>
      </c>
      <c r="D10" s="5">
        <v>1.2</v>
      </c>
      <c r="E10" s="6">
        <v>1.2</v>
      </c>
      <c r="F10" s="5">
        <v>0.4</v>
      </c>
      <c r="G10" s="6">
        <v>0.4</v>
      </c>
      <c r="H10" s="26">
        <f aca="true" t="shared" si="0" ref="H10:H38">B10+D10+F10</f>
        <v>2.65</v>
      </c>
      <c r="I10" s="26">
        <f aca="true" t="shared" si="1" ref="I10:I38">C10+E10+G10</f>
        <v>2.51</v>
      </c>
      <c r="J10" s="28">
        <f aca="true" t="shared" si="2" ref="J10:J38">I10/H10*100</f>
        <v>94.71698113207546</v>
      </c>
    </row>
    <row r="11" spans="1:10" ht="22.5" customHeight="1">
      <c r="A11" s="2" t="s">
        <v>12</v>
      </c>
      <c r="B11" s="3">
        <v>1.0499999999999998</v>
      </c>
      <c r="C11" s="25">
        <v>0.7665000000000001</v>
      </c>
      <c r="D11" s="5">
        <v>1.2</v>
      </c>
      <c r="E11" s="6">
        <v>1.2</v>
      </c>
      <c r="F11" s="5">
        <v>0.4</v>
      </c>
      <c r="G11" s="6">
        <v>0.4</v>
      </c>
      <c r="H11" s="26">
        <f t="shared" si="0"/>
        <v>2.65</v>
      </c>
      <c r="I11" s="26">
        <f t="shared" si="1"/>
        <v>2.3665</v>
      </c>
      <c r="J11" s="28">
        <f t="shared" si="2"/>
        <v>89.30188679245282</v>
      </c>
    </row>
    <row r="12" spans="1:10" ht="22.5" customHeight="1">
      <c r="A12" s="2" t="s">
        <v>17</v>
      </c>
      <c r="B12" s="3">
        <v>1.0499999999999998</v>
      </c>
      <c r="C12" s="25">
        <v>0.9099999999999999</v>
      </c>
      <c r="D12" s="5">
        <v>1.2</v>
      </c>
      <c r="E12" s="6">
        <v>1.2</v>
      </c>
      <c r="F12" s="5">
        <v>0.2</v>
      </c>
      <c r="G12" s="6">
        <v>0.2</v>
      </c>
      <c r="H12" s="26">
        <f t="shared" si="0"/>
        <v>2.45</v>
      </c>
      <c r="I12" s="26">
        <f t="shared" si="1"/>
        <v>2.31</v>
      </c>
      <c r="J12" s="28">
        <f t="shared" si="2"/>
        <v>94.28571428571428</v>
      </c>
    </row>
    <row r="13" spans="1:10" ht="22.5" customHeight="1">
      <c r="A13" s="2" t="s">
        <v>13</v>
      </c>
      <c r="B13" s="3">
        <v>1.0499999999999998</v>
      </c>
      <c r="C13" s="25">
        <v>0.9099999999999999</v>
      </c>
      <c r="D13" s="5">
        <v>1.2</v>
      </c>
      <c r="E13" s="6">
        <v>1.2</v>
      </c>
      <c r="F13" s="5">
        <v>0.2</v>
      </c>
      <c r="G13" s="6">
        <v>0.2</v>
      </c>
      <c r="H13" s="26">
        <f t="shared" si="0"/>
        <v>2.45</v>
      </c>
      <c r="I13" s="26">
        <f t="shared" si="1"/>
        <v>2.31</v>
      </c>
      <c r="J13" s="28">
        <f t="shared" si="2"/>
        <v>94.28571428571428</v>
      </c>
    </row>
    <row r="14" spans="1:16" ht="22.5" customHeight="1">
      <c r="A14" s="2" t="s">
        <v>14</v>
      </c>
      <c r="B14" s="3">
        <v>1.0499999999999998</v>
      </c>
      <c r="C14" s="25">
        <v>0.8365</v>
      </c>
      <c r="D14" s="5">
        <v>1.2</v>
      </c>
      <c r="E14" s="6">
        <v>1.2</v>
      </c>
      <c r="F14" s="5">
        <v>0.2</v>
      </c>
      <c r="G14" s="6">
        <v>0.2</v>
      </c>
      <c r="H14" s="26">
        <f t="shared" si="0"/>
        <v>2.45</v>
      </c>
      <c r="I14" s="26">
        <f t="shared" si="1"/>
        <v>2.2365000000000004</v>
      </c>
      <c r="J14" s="28">
        <f t="shared" si="2"/>
        <v>91.28571428571429</v>
      </c>
      <c r="P14" s="22"/>
    </row>
    <row r="15" spans="1:10" ht="32.25" customHeight="1">
      <c r="A15" s="2" t="s">
        <v>15</v>
      </c>
      <c r="B15" s="3">
        <v>1.0499999999999998</v>
      </c>
      <c r="C15" s="25">
        <v>0.9099999999999999</v>
      </c>
      <c r="D15" s="5" t="s">
        <v>9</v>
      </c>
      <c r="E15" s="6" t="s">
        <v>9</v>
      </c>
      <c r="F15" s="5">
        <v>0.4</v>
      </c>
      <c r="G15" s="6">
        <v>0.4</v>
      </c>
      <c r="H15" s="26">
        <f>B15+F15</f>
        <v>1.4499999999999997</v>
      </c>
      <c r="I15" s="26">
        <f>C15+G15</f>
        <v>1.31</v>
      </c>
      <c r="J15" s="28">
        <f t="shared" si="2"/>
        <v>90.34482758620692</v>
      </c>
    </row>
    <row r="16" spans="1:10" ht="22.5" customHeight="1">
      <c r="A16" s="2" t="s">
        <v>16</v>
      </c>
      <c r="B16" s="3">
        <v>1.0499999999999998</v>
      </c>
      <c r="C16" s="25">
        <v>0.7665000000000001</v>
      </c>
      <c r="D16" s="5" t="s">
        <v>9</v>
      </c>
      <c r="E16" s="6" t="s">
        <v>9</v>
      </c>
      <c r="F16" s="5">
        <v>0.4</v>
      </c>
      <c r="G16" s="6">
        <v>0.4</v>
      </c>
      <c r="H16" s="26">
        <f>B16+F16</f>
        <v>1.4499999999999997</v>
      </c>
      <c r="I16" s="26">
        <f>C16+G16</f>
        <v>1.1665</v>
      </c>
      <c r="J16" s="28">
        <f t="shared" si="2"/>
        <v>80.44827586206898</v>
      </c>
    </row>
    <row r="17" spans="1:10" s="11" customFormat="1" ht="27" customHeight="1">
      <c r="A17" s="18" t="s">
        <v>38</v>
      </c>
      <c r="B17" s="5">
        <v>1.2249999999999999</v>
      </c>
      <c r="C17" s="6">
        <v>1.015</v>
      </c>
      <c r="D17" s="5">
        <v>1.5</v>
      </c>
      <c r="E17" s="6">
        <v>0.3</v>
      </c>
      <c r="F17" s="5">
        <v>0.2</v>
      </c>
      <c r="G17" s="6">
        <v>0.2</v>
      </c>
      <c r="H17" s="26">
        <f t="shared" si="0"/>
        <v>2.925</v>
      </c>
      <c r="I17" s="26">
        <f t="shared" si="1"/>
        <v>1.515</v>
      </c>
      <c r="J17" s="28">
        <f t="shared" si="2"/>
        <v>51.7948717948718</v>
      </c>
    </row>
    <row r="18" spans="1:10" s="11" customFormat="1" ht="33" customHeight="1">
      <c r="A18" s="18" t="s">
        <v>19</v>
      </c>
      <c r="B18" s="5">
        <v>0.9624999999999998</v>
      </c>
      <c r="C18" s="6">
        <v>0.9624999999999999</v>
      </c>
      <c r="D18" s="5" t="s">
        <v>9</v>
      </c>
      <c r="E18" s="6" t="s">
        <v>9</v>
      </c>
      <c r="F18" s="5">
        <v>0.4</v>
      </c>
      <c r="G18" s="6">
        <v>0.4</v>
      </c>
      <c r="H18" s="26">
        <f>B18+F18</f>
        <v>1.3624999999999998</v>
      </c>
      <c r="I18" s="26">
        <f>C18+G18</f>
        <v>1.3624999999999998</v>
      </c>
      <c r="J18" s="28">
        <f t="shared" si="2"/>
        <v>100</v>
      </c>
    </row>
    <row r="19" spans="1:10" s="11" customFormat="1" ht="33" customHeight="1">
      <c r="A19" s="17" t="s">
        <v>20</v>
      </c>
      <c r="B19" s="15">
        <v>1.0499999999999998</v>
      </c>
      <c r="C19" s="14">
        <v>0.8999999999999999</v>
      </c>
      <c r="D19" s="15">
        <v>1.2</v>
      </c>
      <c r="E19" s="14">
        <v>1.2</v>
      </c>
      <c r="F19" s="15">
        <v>0.8</v>
      </c>
      <c r="G19" s="14">
        <v>0.8</v>
      </c>
      <c r="H19" s="26">
        <f t="shared" si="0"/>
        <v>3.05</v>
      </c>
      <c r="I19" s="26">
        <f t="shared" si="1"/>
        <v>2.8999999999999995</v>
      </c>
      <c r="J19" s="28">
        <f t="shared" si="2"/>
        <v>95.08196721311474</v>
      </c>
    </row>
    <row r="20" spans="1:10" s="11" customFormat="1" ht="33" customHeight="1">
      <c r="A20" s="18" t="s">
        <v>21</v>
      </c>
      <c r="B20" s="5">
        <v>0.525</v>
      </c>
      <c r="C20" s="6">
        <v>0.5249999999999999</v>
      </c>
      <c r="D20" s="5" t="s">
        <v>9</v>
      </c>
      <c r="E20" s="6" t="s">
        <v>9</v>
      </c>
      <c r="F20" s="5">
        <v>0.4</v>
      </c>
      <c r="G20" s="6">
        <v>0.4</v>
      </c>
      <c r="H20" s="26">
        <f>B20+F20</f>
        <v>0.925</v>
      </c>
      <c r="I20" s="26">
        <f>C20+G20</f>
        <v>0.9249999999999999</v>
      </c>
      <c r="J20" s="28">
        <f t="shared" si="2"/>
        <v>99.99999999999999</v>
      </c>
    </row>
    <row r="21" spans="1:10" s="11" customFormat="1" ht="33" customHeight="1">
      <c r="A21" s="18" t="s">
        <v>37</v>
      </c>
      <c r="B21" s="5">
        <v>1.75</v>
      </c>
      <c r="C21" s="6">
        <v>1.26</v>
      </c>
      <c r="D21" s="5">
        <v>1.2</v>
      </c>
      <c r="E21" s="6">
        <v>1.2</v>
      </c>
      <c r="F21" s="7" t="s">
        <v>9</v>
      </c>
      <c r="G21" s="4" t="s">
        <v>9</v>
      </c>
      <c r="H21" s="26">
        <f>B21+D21</f>
        <v>2.95</v>
      </c>
      <c r="I21" s="26">
        <f>C21+E21</f>
        <v>2.46</v>
      </c>
      <c r="J21" s="28">
        <f t="shared" si="2"/>
        <v>83.38983050847457</v>
      </c>
    </row>
    <row r="22" spans="1:10" s="11" customFormat="1" ht="33" customHeight="1">
      <c r="A22" s="18" t="s">
        <v>30</v>
      </c>
      <c r="B22" s="5">
        <v>1.3999999999999997</v>
      </c>
      <c r="C22" s="6">
        <v>0.8400000000000001</v>
      </c>
      <c r="D22" s="5" t="s">
        <v>9</v>
      </c>
      <c r="E22" s="6" t="s">
        <v>9</v>
      </c>
      <c r="F22" s="7">
        <v>0.8</v>
      </c>
      <c r="G22" s="25">
        <v>0.8</v>
      </c>
      <c r="H22" s="26">
        <f>B22+F22</f>
        <v>2.1999999999999997</v>
      </c>
      <c r="I22" s="26">
        <f>C22+G22</f>
        <v>1.6400000000000001</v>
      </c>
      <c r="J22" s="28">
        <f t="shared" si="2"/>
        <v>74.54545454545456</v>
      </c>
    </row>
    <row r="23" spans="1:10" s="11" customFormat="1" ht="33" customHeight="1">
      <c r="A23" s="18" t="s">
        <v>28</v>
      </c>
      <c r="B23" s="5">
        <v>1.75</v>
      </c>
      <c r="C23" s="6">
        <v>1.02</v>
      </c>
      <c r="D23" s="5" t="s">
        <v>9</v>
      </c>
      <c r="E23" s="6" t="s">
        <v>9</v>
      </c>
      <c r="F23" s="5">
        <v>0.8</v>
      </c>
      <c r="G23" s="6">
        <v>0.32000000000000006</v>
      </c>
      <c r="H23" s="26">
        <f>B23+F23</f>
        <v>2.55</v>
      </c>
      <c r="I23" s="26">
        <f>C23+G23</f>
        <v>1.34</v>
      </c>
      <c r="J23" s="28">
        <f t="shared" si="2"/>
        <v>52.54901960784314</v>
      </c>
    </row>
    <row r="24" spans="1:10" s="13" customFormat="1" ht="33" customHeight="1">
      <c r="A24" s="18" t="s">
        <v>26</v>
      </c>
      <c r="B24" s="5">
        <v>1.75</v>
      </c>
      <c r="C24" s="6">
        <v>1.26</v>
      </c>
      <c r="D24" s="5">
        <v>1.5</v>
      </c>
      <c r="E24" s="6">
        <v>1.26</v>
      </c>
      <c r="F24" s="5">
        <v>0.4</v>
      </c>
      <c r="G24" s="6">
        <v>0.4</v>
      </c>
      <c r="H24" s="26">
        <f t="shared" si="0"/>
        <v>3.65</v>
      </c>
      <c r="I24" s="26">
        <f t="shared" si="1"/>
        <v>2.92</v>
      </c>
      <c r="J24" s="28">
        <f t="shared" si="2"/>
        <v>80</v>
      </c>
    </row>
    <row r="25" spans="1:10" s="11" customFormat="1" ht="33" customHeight="1">
      <c r="A25" s="18" t="s">
        <v>36</v>
      </c>
      <c r="B25" s="5">
        <v>1.75</v>
      </c>
      <c r="C25" s="6">
        <v>1.295</v>
      </c>
      <c r="D25" s="5" t="s">
        <v>9</v>
      </c>
      <c r="E25" s="6" t="s">
        <v>9</v>
      </c>
      <c r="F25" s="5">
        <v>0.4</v>
      </c>
      <c r="G25" s="6">
        <v>0.4</v>
      </c>
      <c r="H25" s="26">
        <f>B25+F25</f>
        <v>2.15</v>
      </c>
      <c r="I25" s="26">
        <f>C25+G25</f>
        <v>1.6949999999999998</v>
      </c>
      <c r="J25" s="28">
        <f t="shared" si="2"/>
        <v>78.83720930232558</v>
      </c>
    </row>
    <row r="26" spans="1:10" s="11" customFormat="1" ht="33" customHeight="1">
      <c r="A26" s="18" t="s">
        <v>33</v>
      </c>
      <c r="B26" s="5">
        <v>1.75</v>
      </c>
      <c r="C26" s="6">
        <v>1.0150000000000001</v>
      </c>
      <c r="D26" s="5">
        <v>1.5</v>
      </c>
      <c r="E26" s="6">
        <v>1.5</v>
      </c>
      <c r="F26" s="7" t="s">
        <v>9</v>
      </c>
      <c r="G26" s="4" t="s">
        <v>9</v>
      </c>
      <c r="H26" s="26">
        <f>B26+D26</f>
        <v>3.25</v>
      </c>
      <c r="I26" s="26">
        <f>C26+E26</f>
        <v>2.515</v>
      </c>
      <c r="J26" s="28">
        <f t="shared" si="2"/>
        <v>77.38461538461539</v>
      </c>
    </row>
    <row r="27" spans="1:10" s="11" customFormat="1" ht="33" customHeight="1">
      <c r="A27" s="18" t="s">
        <v>39</v>
      </c>
      <c r="B27" s="5">
        <v>1.2249999999999999</v>
      </c>
      <c r="C27" s="6">
        <v>0.945</v>
      </c>
      <c r="D27" s="5">
        <v>1.5</v>
      </c>
      <c r="E27" s="6">
        <v>0.54</v>
      </c>
      <c r="F27" s="5">
        <v>0.2</v>
      </c>
      <c r="G27" s="6">
        <v>0.2</v>
      </c>
      <c r="H27" s="26">
        <f t="shared" si="0"/>
        <v>2.925</v>
      </c>
      <c r="I27" s="26">
        <f t="shared" si="1"/>
        <v>1.6849999999999998</v>
      </c>
      <c r="J27" s="28">
        <f t="shared" si="2"/>
        <v>57.6068376068376</v>
      </c>
    </row>
    <row r="28" spans="1:10" s="11" customFormat="1" ht="33" customHeight="1">
      <c r="A28" s="18" t="s">
        <v>22</v>
      </c>
      <c r="B28" s="5">
        <v>0.9624999999999998</v>
      </c>
      <c r="C28" s="6">
        <v>0.9624999999999999</v>
      </c>
      <c r="D28" s="5">
        <v>1.2</v>
      </c>
      <c r="E28" s="6">
        <v>1.2</v>
      </c>
      <c r="F28" s="7">
        <v>0.2</v>
      </c>
      <c r="G28" s="4">
        <v>0.2</v>
      </c>
      <c r="H28" s="26">
        <f t="shared" si="0"/>
        <v>2.3625</v>
      </c>
      <c r="I28" s="26">
        <f t="shared" si="1"/>
        <v>2.3625</v>
      </c>
      <c r="J28" s="28">
        <f t="shared" si="2"/>
        <v>100</v>
      </c>
    </row>
    <row r="29" spans="1:10" s="11" customFormat="1" ht="33" customHeight="1">
      <c r="A29" s="18" t="s">
        <v>40</v>
      </c>
      <c r="B29" s="5">
        <v>1.0499999999999998</v>
      </c>
      <c r="C29" s="6">
        <v>0.8400000000000001</v>
      </c>
      <c r="D29" s="5">
        <v>1.5</v>
      </c>
      <c r="E29" s="6">
        <v>0.54</v>
      </c>
      <c r="F29" s="5">
        <v>0.4</v>
      </c>
      <c r="G29" s="6">
        <v>0.4</v>
      </c>
      <c r="H29" s="26">
        <f t="shared" si="0"/>
        <v>2.9499999999999997</v>
      </c>
      <c r="I29" s="26">
        <f t="shared" si="1"/>
        <v>1.7800000000000002</v>
      </c>
      <c r="J29" s="28">
        <f t="shared" si="2"/>
        <v>60.338983050847474</v>
      </c>
    </row>
    <row r="30" spans="1:10" s="11" customFormat="1" ht="33" customHeight="1">
      <c r="A30" s="18" t="s">
        <v>27</v>
      </c>
      <c r="B30" s="5">
        <v>1.2249999999999999</v>
      </c>
      <c r="C30" s="6">
        <v>1.0499999999999998</v>
      </c>
      <c r="D30" s="5">
        <v>1.5</v>
      </c>
      <c r="E30" s="6">
        <v>1.5</v>
      </c>
      <c r="F30" s="5">
        <v>0.4</v>
      </c>
      <c r="G30" s="6">
        <v>0.4</v>
      </c>
      <c r="H30" s="26">
        <f t="shared" si="0"/>
        <v>3.1249999999999996</v>
      </c>
      <c r="I30" s="26">
        <f t="shared" si="1"/>
        <v>2.9499999999999997</v>
      </c>
      <c r="J30" s="28">
        <f t="shared" si="2"/>
        <v>94.4</v>
      </c>
    </row>
    <row r="31" spans="1:10" s="11" customFormat="1" ht="33" customHeight="1">
      <c r="A31" s="18" t="s">
        <v>23</v>
      </c>
      <c r="B31" s="5">
        <v>1.3999999999999997</v>
      </c>
      <c r="C31" s="6">
        <v>1.26</v>
      </c>
      <c r="D31" s="5">
        <v>1.2</v>
      </c>
      <c r="E31" s="6">
        <v>1.2</v>
      </c>
      <c r="F31" s="7">
        <v>0.4</v>
      </c>
      <c r="G31" s="25">
        <v>0.4</v>
      </c>
      <c r="H31" s="26">
        <f t="shared" si="0"/>
        <v>2.9999999999999996</v>
      </c>
      <c r="I31" s="26">
        <f t="shared" si="1"/>
        <v>2.86</v>
      </c>
      <c r="J31" s="28">
        <f t="shared" si="2"/>
        <v>95.33333333333334</v>
      </c>
    </row>
    <row r="32" spans="1:10" s="11" customFormat="1" ht="33" customHeight="1">
      <c r="A32" s="18" t="s">
        <v>24</v>
      </c>
      <c r="B32" s="5">
        <v>1.0499999999999998</v>
      </c>
      <c r="C32" s="6">
        <v>0.91</v>
      </c>
      <c r="D32" s="5">
        <v>1.2</v>
      </c>
      <c r="E32" s="6">
        <v>1.2</v>
      </c>
      <c r="F32" s="5">
        <v>0.2</v>
      </c>
      <c r="G32" s="6">
        <v>0.2</v>
      </c>
      <c r="H32" s="26">
        <f t="shared" si="0"/>
        <v>2.45</v>
      </c>
      <c r="I32" s="26">
        <f t="shared" si="1"/>
        <v>2.31</v>
      </c>
      <c r="J32" s="28">
        <f t="shared" si="2"/>
        <v>94.28571428571428</v>
      </c>
    </row>
    <row r="33" spans="1:10" s="11" customFormat="1" ht="33" customHeight="1">
      <c r="A33" s="18" t="s">
        <v>32</v>
      </c>
      <c r="B33" s="5">
        <v>1.3999999999999997</v>
      </c>
      <c r="C33" s="6">
        <v>0.8400000000000001</v>
      </c>
      <c r="D33" s="5" t="s">
        <v>9</v>
      </c>
      <c r="E33" s="6" t="s">
        <v>9</v>
      </c>
      <c r="F33" s="5">
        <v>0.8</v>
      </c>
      <c r="G33" s="6">
        <v>0.8</v>
      </c>
      <c r="H33" s="26">
        <f>B33+F33</f>
        <v>2.1999999999999997</v>
      </c>
      <c r="I33" s="26">
        <f>C33+G33</f>
        <v>1.6400000000000001</v>
      </c>
      <c r="J33" s="28">
        <f t="shared" si="2"/>
        <v>74.54545454545456</v>
      </c>
    </row>
    <row r="34" spans="1:10" s="11" customFormat="1" ht="33" customHeight="1">
      <c r="A34" s="18" t="s">
        <v>31</v>
      </c>
      <c r="B34" s="5">
        <v>0.7</v>
      </c>
      <c r="C34" s="6">
        <v>0.7</v>
      </c>
      <c r="D34" s="7" t="s">
        <v>9</v>
      </c>
      <c r="E34" s="4" t="s">
        <v>9</v>
      </c>
      <c r="F34" s="5">
        <v>0.4</v>
      </c>
      <c r="G34" s="6">
        <v>0.4</v>
      </c>
      <c r="H34" s="26">
        <f>B34+F34</f>
        <v>1.1</v>
      </c>
      <c r="I34" s="26">
        <f>C34+G34</f>
        <v>1.1</v>
      </c>
      <c r="J34" s="28">
        <f t="shared" si="2"/>
        <v>100</v>
      </c>
    </row>
    <row r="35" spans="1:10" s="11" customFormat="1" ht="33" customHeight="1">
      <c r="A35" s="18" t="s">
        <v>25</v>
      </c>
      <c r="B35" s="5">
        <v>0.7</v>
      </c>
      <c r="C35" s="6">
        <v>0.5599999999999999</v>
      </c>
      <c r="D35" s="7" t="s">
        <v>9</v>
      </c>
      <c r="E35" s="4" t="s">
        <v>9</v>
      </c>
      <c r="F35" s="5">
        <v>0.2</v>
      </c>
      <c r="G35" s="6">
        <v>0.2</v>
      </c>
      <c r="H35" s="26">
        <f>B35+F35</f>
        <v>0.8999999999999999</v>
      </c>
      <c r="I35" s="26">
        <f>C35+G35</f>
        <v>0.76</v>
      </c>
      <c r="J35" s="28">
        <f t="shared" si="2"/>
        <v>84.44444444444446</v>
      </c>
    </row>
    <row r="36" spans="1:10" s="11" customFormat="1" ht="33" customHeight="1">
      <c r="A36" s="18" t="s">
        <v>35</v>
      </c>
      <c r="B36" s="5">
        <v>0.7</v>
      </c>
      <c r="C36" s="6">
        <v>0.7</v>
      </c>
      <c r="D36" s="7" t="s">
        <v>9</v>
      </c>
      <c r="E36" s="4" t="s">
        <v>9</v>
      </c>
      <c r="F36" s="5">
        <v>0.4</v>
      </c>
      <c r="G36" s="6">
        <v>0.4</v>
      </c>
      <c r="H36" s="26">
        <f>B36+F36</f>
        <v>1.1</v>
      </c>
      <c r="I36" s="26">
        <f>C36+G36</f>
        <v>1.1</v>
      </c>
      <c r="J36" s="28">
        <f t="shared" si="2"/>
        <v>100</v>
      </c>
    </row>
    <row r="37" spans="1:10" s="11" customFormat="1" ht="33" customHeight="1">
      <c r="A37" s="18" t="s">
        <v>29</v>
      </c>
      <c r="B37" s="5">
        <v>1.575</v>
      </c>
      <c r="C37" s="6">
        <v>1.295</v>
      </c>
      <c r="D37" s="5">
        <v>1.5</v>
      </c>
      <c r="E37" s="6">
        <v>1.26</v>
      </c>
      <c r="F37" s="7" t="s">
        <v>9</v>
      </c>
      <c r="G37" s="4" t="s">
        <v>9</v>
      </c>
      <c r="H37" s="26">
        <f>B37+D37</f>
        <v>3.075</v>
      </c>
      <c r="I37" s="26">
        <f>C37+E37</f>
        <v>2.5549999999999997</v>
      </c>
      <c r="J37" s="28">
        <f t="shared" si="2"/>
        <v>83.08943089430892</v>
      </c>
    </row>
    <row r="38" spans="1:10" s="11" customFormat="1" ht="33" customHeight="1" thickBot="1">
      <c r="A38" s="19" t="s">
        <v>34</v>
      </c>
      <c r="B38" s="8">
        <v>1.575</v>
      </c>
      <c r="C38" s="9">
        <v>1.155</v>
      </c>
      <c r="D38" s="8">
        <v>1.5</v>
      </c>
      <c r="E38" s="9">
        <v>1.26</v>
      </c>
      <c r="F38" s="8">
        <v>0.4</v>
      </c>
      <c r="G38" s="9">
        <v>0.4</v>
      </c>
      <c r="H38" s="29">
        <f t="shared" si="0"/>
        <v>3.475</v>
      </c>
      <c r="I38" s="29">
        <f t="shared" si="1"/>
        <v>2.815</v>
      </c>
      <c r="J38" s="30">
        <f t="shared" si="2"/>
        <v>81.0071942446043</v>
      </c>
    </row>
  </sheetData>
  <sheetProtection/>
  <mergeCells count="14">
    <mergeCell ref="F6:G6"/>
    <mergeCell ref="H6:H8"/>
    <mergeCell ref="I6:I8"/>
    <mergeCell ref="A4:A8"/>
    <mergeCell ref="B4:G4"/>
    <mergeCell ref="B7:C7"/>
    <mergeCell ref="D7:E7"/>
    <mergeCell ref="F7:G7"/>
    <mergeCell ref="A2:J2"/>
    <mergeCell ref="H4:I5"/>
    <mergeCell ref="J4:J8"/>
    <mergeCell ref="B5:G5"/>
    <mergeCell ref="B6:C6"/>
    <mergeCell ref="D6:E6"/>
  </mergeCells>
  <printOptions/>
  <pageMargins left="0" right="0" top="0" bottom="0" header="0.31496062992125984" footer="0.31496062992125984"/>
  <pageSetup fitToHeight="1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Негодаева Татьяна Сергеевна</cp:lastModifiedBy>
  <cp:lastPrinted>2021-03-04T09:57:27Z</cp:lastPrinted>
  <dcterms:created xsi:type="dcterms:W3CDTF">2012-07-31T08:12:20Z</dcterms:created>
  <dcterms:modified xsi:type="dcterms:W3CDTF">2021-03-04T10:14:58Z</dcterms:modified>
  <cp:category/>
  <cp:version/>
  <cp:contentType/>
  <cp:contentStatus/>
</cp:coreProperties>
</file>